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0_alerta_finanzas\10_3_presupuesto\"/>
    </mc:Choice>
  </mc:AlternateContent>
  <bookViews>
    <workbookView xWindow="0" yWindow="0" windowWidth="20490" windowHeight="9195"/>
  </bookViews>
  <sheets>
    <sheet name="P" sheetId="4" r:id="rId1"/>
    <sheet name="0" sheetId="1" r:id="rId2"/>
    <sheet name="1" sheetId="2" r:id="rId3"/>
    <sheet name="2" sheetId="3" r:id="rId4"/>
  </sheets>
  <calcPr calcId="152511"/>
  <pivotCaches>
    <pivotCache cacheId="7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_alerta_finanzas\7_presupuesto\td_ RESULTADOS_ANALISIS_DEL_PR.xlsx" keepAlive="1" name="td_ RESULTADOS_ANALISIS_DEL_PR" type="5" refreshedVersion="5">
    <dbPr connection="Provider=Microsoft.ACE.OLEDB.12.0;User ID=Admin;Data Source=C:\XTR\LIBROS\2_PROYECTOS\reporting_excel\_alerta_finanzas\7_presupuesto\td_ RESULTADOS_ANALISIS_DEL_PR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ok$" commandType="3"/>
  </connection>
</connections>
</file>

<file path=xl/sharedStrings.xml><?xml version="1.0" encoding="utf-8"?>
<sst xmlns="http://schemas.openxmlformats.org/spreadsheetml/2006/main" count="78" uniqueCount="32">
  <si>
    <t>Total general</t>
  </si>
  <si>
    <t>Directos de Fabricación</t>
  </si>
  <si>
    <t>Departamento de Producción</t>
  </si>
  <si>
    <t>Logística</t>
  </si>
  <si>
    <t>Servicios Generales Fábrica</t>
  </si>
  <si>
    <t>Comercial</t>
  </si>
  <si>
    <t>Administración</t>
  </si>
  <si>
    <t>Dirección</t>
  </si>
  <si>
    <t>C_Centro</t>
  </si>
  <si>
    <t>Centro_Nombre</t>
  </si>
  <si>
    <t xml:space="preserve">  Importe_RE</t>
  </si>
  <si>
    <t xml:space="preserve"> Importe_PR</t>
  </si>
  <si>
    <t xml:space="preserve">  DIF_RE-PR</t>
  </si>
  <si>
    <t>No_Cta</t>
  </si>
  <si>
    <t>Nombre_Cta</t>
  </si>
  <si>
    <t>Dirección General</t>
  </si>
  <si>
    <t>Director Comercial</t>
  </si>
  <si>
    <t>Jefe de Ventas</t>
  </si>
  <si>
    <t>Vendedores</t>
  </si>
  <si>
    <t>Dirección de fábrica</t>
  </si>
  <si>
    <t>Encargados de fábrica</t>
  </si>
  <si>
    <t>Operarios fábrica</t>
  </si>
  <si>
    <t>Horas extras fábrica</t>
  </si>
  <si>
    <t>Jefe de almacén</t>
  </si>
  <si>
    <t>Operarios</t>
  </si>
  <si>
    <t>Dirección Administrativa</t>
  </si>
  <si>
    <t>Contable</t>
  </si>
  <si>
    <t>Auxiliar contable</t>
  </si>
  <si>
    <t>Limpieza</t>
  </si>
  <si>
    <t>Vigilantes</t>
  </si>
  <si>
    <t>Conductores</t>
  </si>
  <si>
    <t>Comisiones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</si>
</sst>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0</xdr:row>
      <xdr:rowOff>28575</xdr:rowOff>
    </xdr:from>
    <xdr:to>
      <xdr:col>10</xdr:col>
      <xdr:colOff>199650</xdr:colOff>
      <xdr:row>22</xdr:row>
      <xdr:rowOff>151861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1225" y="28575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0</xdr:row>
      <xdr:rowOff>152400</xdr:rowOff>
    </xdr:from>
    <xdr:to>
      <xdr:col>13</xdr:col>
      <xdr:colOff>180600</xdr:colOff>
      <xdr:row>23</xdr:row>
      <xdr:rowOff>85186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5240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0</xdr:row>
      <xdr:rowOff>133350</xdr:rowOff>
    </xdr:from>
    <xdr:to>
      <xdr:col>11</xdr:col>
      <xdr:colOff>132975</xdr:colOff>
      <xdr:row>23</xdr:row>
      <xdr:rowOff>66136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91300" y="13335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7.750552662037" createdVersion="5" refreshedVersion="5" minRefreshableVersion="3" recordCount="408">
  <cacheSource type="external" connectionId="1"/>
  <cacheFields count="17">
    <cacheField name="Versión" numFmtId="0">
      <sharedItems containsSemiMixedTypes="0" containsString="0" containsNumber="1" containsInteger="1" minValue="1" maxValue="1" count="1">
        <n v="1"/>
      </sharedItems>
    </cacheField>
    <cacheField name="Empresa" numFmtId="0">
      <sharedItems count="1">
        <s v="PAMO"/>
      </sharedItems>
    </cacheField>
    <cacheField name="No_Cta" numFmtId="0">
      <sharedItems containsSemiMixedTypes="0" containsString="0" containsNumber="1" containsInteger="1" minValue="6400000" maxValue="6400099" count="17">
        <n v="6400012"/>
        <n v="6400099"/>
        <n v="6400015"/>
        <n v="6400011"/>
        <n v="6400010"/>
        <n v="6400004"/>
        <n v="6400000"/>
        <n v="6400001"/>
        <n v="6400005"/>
        <n v="6400007"/>
        <n v="6400008"/>
        <n v="6400002"/>
        <n v="6400013"/>
        <n v="6400009"/>
        <n v="6400006"/>
        <n v="6400003"/>
        <n v="6400014"/>
      </sharedItems>
    </cacheField>
    <cacheField name="Nombre_Cta" numFmtId="0">
      <sharedItems count="17">
        <s v="Auxiliar contable"/>
        <s v="Comisiones"/>
        <s v="Conductores"/>
        <s v="Contable"/>
        <s v="Dirección Administrativa"/>
        <s v="Dirección de fábrica"/>
        <s v="Dirección General"/>
        <s v="Director Comercial"/>
        <s v="Encargados de fábrica"/>
        <s v="Horas extras fábrica"/>
        <s v="Jefe de almacén"/>
        <s v="Jefe de Ventas"/>
        <s v="Limpieza"/>
        <s v="Operarios"/>
        <s v="Operarios fábrica"/>
        <s v="Vendedores"/>
        <s v="Vigilantes"/>
      </sharedItems>
    </cacheField>
    <cacheField name="C_Centro" numFmtId="0">
      <sharedItems containsSemiMixedTypes="0" containsString="0" containsNumber="1" containsInteger="1" minValue="3000" maxValue="6200" count="7">
        <n v="6100"/>
        <n v="5000"/>
        <n v="4200"/>
        <n v="4100"/>
        <n v="6200"/>
        <n v="3000"/>
        <n v="4900"/>
      </sharedItems>
    </cacheField>
    <cacheField name="Centro_Nombre" numFmtId="0">
      <sharedItems count="7">
        <s v="Administración"/>
        <s v="Comercial"/>
        <s v="Logística"/>
        <s v="Departamento de Producción"/>
        <s v="Dirección"/>
        <s v="Directos de Fabricación"/>
        <s v="Servicios Generales Fábrica"/>
      </sharedItems>
    </cacheField>
    <cacheField name="Año" numFmtId="0">
      <sharedItems containsSemiMixedTypes="0" containsString="0" containsNumber="1" containsInteger="1" minValue="2013" maxValue="2013" count="1">
        <n v="2013"/>
      </sharedItems>
    </cacheField>
    <cacheField name="Mes" numFmtId="0">
      <sharedItems containsSemiMixedTypes="0" containsString="0" containsNumber="1" containsInteger="1" minValue="1" maxValue="12" count="12">
        <n v="12"/>
        <n v="11"/>
        <n v="1"/>
        <n v="10"/>
        <n v="9"/>
        <n v="8"/>
        <n v="7"/>
        <n v="6"/>
        <n v="5"/>
        <n v="4"/>
        <n v="3"/>
        <n v="2"/>
      </sharedItems>
    </cacheField>
    <cacheField name="Importe_PR" numFmtId="0">
      <sharedItems containsSemiMixedTypes="0" containsString="0" containsNumber="1" containsInteger="1" minValue="-48000" maxValue="0" count="14">
        <n v="0"/>
        <n v="-1000"/>
        <n v="-14094"/>
        <n v="-18792"/>
        <n v="-21141"/>
        <n v="-23490"/>
        <n v="-16443"/>
        <n v="-1500"/>
        <n v="-4000"/>
        <n v="-4500"/>
        <n v="-2000"/>
        <n v="-544"/>
        <n v="-2500"/>
        <n v="-48000"/>
      </sharedItems>
    </cacheField>
    <cacheField name="Importe_RE" numFmtId="0">
      <sharedItems containsSemiMixedTypes="0" containsString="0" containsNumber="1" minValue="-50979.310344827587" maxValue="0"/>
    </cacheField>
    <cacheField name="1D" numFmtId="0">
      <sharedItems containsSemiMixedTypes="0" containsString="0" containsNumber="1" containsInteger="1" minValue="6" maxValue="6" count="1">
        <n v="6"/>
      </sharedItems>
    </cacheField>
    <cacheField name="1_Dígito" numFmtId="0">
      <sharedItems count="1">
        <s v="Compras y Gastos"/>
      </sharedItems>
    </cacheField>
    <cacheField name="2D" numFmtId="0">
      <sharedItems containsSemiMixedTypes="0" containsString="0" containsNumber="1" containsInteger="1" minValue="64" maxValue="64" count="1">
        <n v="64"/>
      </sharedItems>
    </cacheField>
    <cacheField name="2_Dígito" numFmtId="0">
      <sharedItems count="1">
        <s v="Gastos de personal"/>
      </sharedItems>
    </cacheField>
    <cacheField name="3D" numFmtId="0">
      <sharedItems containsSemiMixedTypes="0" containsString="0" containsNumber="1" containsInteger="1" minValue="640" maxValue="640" count="1">
        <n v="640"/>
      </sharedItems>
    </cacheField>
    <cacheField name="3_Dígito" numFmtId="0">
      <sharedItems count="1">
        <s v="Sueldos y salarios"/>
      </sharedItems>
    </cacheField>
    <cacheField name="DIF_RE-PR" numFmtId="0" formula="Importe_RE-Importe_PR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2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F13" firstHeaderRow="0" firstDataRow="1" firstDataCol="2"/>
  <pivotFields count="17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7">
        <item x="5"/>
        <item x="3"/>
        <item x="2"/>
        <item x="6"/>
        <item x="1"/>
        <item x="0"/>
        <item x="4"/>
      </items>
    </pivotField>
    <pivotField axis="axisRow" compact="0" outline="0" showAll="0" defaultSubtotal="0">
      <items count="7">
        <item x="0"/>
        <item x="1"/>
        <item x="3"/>
        <item x="4"/>
        <item x="5"/>
        <item x="2"/>
        <item x="6"/>
      </items>
    </pivotField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4"/>
    <field x="5"/>
  </rowFields>
  <rowItems count="8">
    <i>
      <x/>
      <x v="4"/>
    </i>
    <i>
      <x v="1"/>
      <x v="2"/>
    </i>
    <i>
      <x v="2"/>
      <x v="5"/>
    </i>
    <i>
      <x v="3"/>
      <x v="6"/>
    </i>
    <i>
      <x v="4"/>
      <x v="1"/>
    </i>
    <i>
      <x v="5"/>
      <x/>
    </i>
    <i>
      <x v="6"/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_RE" fld="9" baseField="5" baseItem="0" numFmtId="164"/>
    <dataField name=" Importe_PR" fld="8" baseField="5" baseItem="0" numFmtId="164"/>
    <dataField name="  DIF_RE-PR" fld="16" baseField="5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72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5:I23" firstHeaderRow="0" firstDataRow="1" firstDataCol="4"/>
  <pivotFields count="17">
    <pivotField compact="0" outline="0" showAll="0" defaultSubtotal="0"/>
    <pivotField compact="0" outline="0" showAll="0" defaultSubtotal="0"/>
    <pivotField axis="axisRow" compact="0" outline="0" showAll="0" defaultSubtotal="0">
      <items count="17">
        <item x="6"/>
        <item x="7"/>
        <item x="11"/>
        <item x="15"/>
        <item x="5"/>
        <item x="8"/>
        <item x="14"/>
        <item x="9"/>
        <item x="10"/>
        <item x="13"/>
        <item x="4"/>
        <item x="3"/>
        <item x="0"/>
        <item x="12"/>
        <item x="16"/>
        <item x="2"/>
        <item x="1"/>
      </items>
    </pivotField>
    <pivotField axis="axisRow" compact="0" outline="0" showAll="0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outline="0" showAll="0" defaultSubtotal="0">
      <items count="7">
        <item x="5"/>
        <item x="3"/>
        <item x="2"/>
        <item x="6"/>
        <item x="1"/>
        <item x="0"/>
        <item x="4"/>
      </items>
    </pivotField>
    <pivotField axis="axisRow" compact="0" outline="0" showAll="0" defaultSubtotal="0">
      <items count="7">
        <item x="0"/>
        <item x="1"/>
        <item x="3"/>
        <item x="4"/>
        <item x="5"/>
        <item x="2"/>
        <item x="6"/>
      </items>
    </pivotField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4">
    <field x="2"/>
    <field x="3"/>
    <field x="4"/>
    <field x="5"/>
  </rowFields>
  <rowItems count="18">
    <i>
      <x/>
      <x v="6"/>
      <x v="6"/>
      <x v="3"/>
    </i>
    <i>
      <x v="1"/>
      <x v="7"/>
      <x v="4"/>
      <x v="1"/>
    </i>
    <i>
      <x v="2"/>
      <x v="11"/>
      <x v="4"/>
      <x v="1"/>
    </i>
    <i>
      <x v="3"/>
      <x v="15"/>
      <x v="4"/>
      <x v="1"/>
    </i>
    <i>
      <x v="4"/>
      <x v="5"/>
      <x v="1"/>
      <x v="2"/>
    </i>
    <i>
      <x v="5"/>
      <x v="8"/>
      <x/>
      <x v="4"/>
    </i>
    <i>
      <x v="6"/>
      <x v="14"/>
      <x/>
      <x v="4"/>
    </i>
    <i>
      <x v="7"/>
      <x v="9"/>
      <x/>
      <x v="4"/>
    </i>
    <i>
      <x v="8"/>
      <x v="10"/>
      <x v="2"/>
      <x v="5"/>
    </i>
    <i>
      <x v="9"/>
      <x v="13"/>
      <x v="2"/>
      <x v="5"/>
    </i>
    <i>
      <x v="10"/>
      <x v="4"/>
      <x v="5"/>
      <x/>
    </i>
    <i>
      <x v="11"/>
      <x v="3"/>
      <x v="5"/>
      <x/>
    </i>
    <i>
      <x v="12"/>
      <x/>
      <x v="5"/>
      <x/>
    </i>
    <i>
      <x v="13"/>
      <x v="12"/>
      <x v="3"/>
      <x v="6"/>
    </i>
    <i>
      <x v="14"/>
      <x v="16"/>
      <x v="3"/>
      <x v="6"/>
    </i>
    <i>
      <x v="15"/>
      <x v="2"/>
      <x v="2"/>
      <x v="5"/>
    </i>
    <i>
      <x v="16"/>
      <x v="1"/>
      <x v="4"/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_RE" fld="9" baseField="5" baseItem="0" numFmtId="164"/>
    <dataField name=" Importe_PR" fld="8" baseField="5" baseItem="0" numFmtId="164"/>
    <dataField name="  DIF_RE-PR" fld="16" baseField="5" baseItem="0" numFmtId="165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3" cacheId="72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5:G23" firstHeaderRow="0" firstDataRow="1" firstDataCol="2"/>
  <pivotFields count="17">
    <pivotField compact="0" outline="0" showAll="0" defaultSubtotal="0"/>
    <pivotField compact="0" outline="0" showAll="0" defaultSubtotal="0"/>
    <pivotField axis="axisRow" compact="0" outline="0" showAll="0" defaultSubtotal="0">
      <items count="17">
        <item x="6"/>
        <item x="7"/>
        <item x="11"/>
        <item x="15"/>
        <item x="5"/>
        <item x="8"/>
        <item x="14"/>
        <item x="9"/>
        <item x="10"/>
        <item x="13"/>
        <item x="4"/>
        <item x="3"/>
        <item x="0"/>
        <item x="12"/>
        <item x="16"/>
        <item x="2"/>
        <item x="1"/>
      </items>
    </pivotField>
    <pivotField axis="axisRow" compact="0" outline="0" showAll="0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compact="0" outline="0" showAll="0" defaultSubtotal="0">
      <items count="7">
        <item x="5"/>
        <item x="3"/>
        <item x="2"/>
        <item x="6"/>
        <item x="1"/>
        <item x="0"/>
        <item x="4"/>
      </items>
    </pivotField>
    <pivotField compact="0" outline="0" showAll="0" defaultSubtotal="0">
      <items count="7">
        <item x="0"/>
        <item x="1"/>
        <item x="3"/>
        <item x="4"/>
        <item x="5"/>
        <item x="2"/>
        <item x="6"/>
      </items>
    </pivotField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2"/>
    <field x="3"/>
  </rowFields>
  <rowItems count="18">
    <i>
      <x/>
      <x v="6"/>
    </i>
    <i>
      <x v="1"/>
      <x v="7"/>
    </i>
    <i>
      <x v="2"/>
      <x v="11"/>
    </i>
    <i>
      <x v="3"/>
      <x v="15"/>
    </i>
    <i>
      <x v="4"/>
      <x v="5"/>
    </i>
    <i>
      <x v="5"/>
      <x v="8"/>
    </i>
    <i>
      <x v="6"/>
      <x v="14"/>
    </i>
    <i>
      <x v="7"/>
      <x v="9"/>
    </i>
    <i>
      <x v="8"/>
      <x v="10"/>
    </i>
    <i>
      <x v="9"/>
      <x v="13"/>
    </i>
    <i>
      <x v="10"/>
      <x v="4"/>
    </i>
    <i>
      <x v="11"/>
      <x v="3"/>
    </i>
    <i>
      <x v="12"/>
      <x/>
    </i>
    <i>
      <x v="13"/>
      <x v="12"/>
    </i>
    <i>
      <x v="14"/>
      <x v="16"/>
    </i>
    <i>
      <x v="15"/>
      <x v="2"/>
    </i>
    <i>
      <x v="16"/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_RE" fld="9" baseField="5" baseItem="0" numFmtId="164"/>
    <dataField name=" Importe_PR" fld="8" baseField="5" baseItem="0" numFmtId="164"/>
    <dataField name="  DIF_RE-PR" fld="16" baseField="5" baseItem="0" numFmtId="165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3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F6E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13"/>
  <sheetViews>
    <sheetView workbookViewId="0">
      <selection activeCell="H5" sqref="H5"/>
    </sheetView>
  </sheetViews>
  <sheetFormatPr baseColWidth="10" defaultRowHeight="15" x14ac:dyDescent="0.25"/>
  <cols>
    <col min="2" max="2" width="12.5703125" bestFit="1" customWidth="1"/>
    <col min="3" max="3" width="27.28515625" bestFit="1" customWidth="1"/>
    <col min="4" max="4" width="12.140625" bestFit="1" customWidth="1"/>
    <col min="5" max="5" width="11.85546875" bestFit="1" customWidth="1"/>
    <col min="6" max="6" width="10.85546875" bestFit="1" customWidth="1"/>
  </cols>
  <sheetData>
    <row r="5" spans="2:6" x14ac:dyDescent="0.25">
      <c r="B5" s="1" t="s">
        <v>8</v>
      </c>
      <c r="C5" s="1" t="s">
        <v>9</v>
      </c>
      <c r="D5" t="s">
        <v>10</v>
      </c>
      <c r="E5" t="s">
        <v>11</v>
      </c>
      <c r="F5" t="s">
        <v>12</v>
      </c>
    </row>
    <row r="6" spans="2:6" x14ac:dyDescent="0.25">
      <c r="B6">
        <v>3000</v>
      </c>
      <c r="C6" t="s">
        <v>1</v>
      </c>
      <c r="D6" s="2">
        <v>-539723.93793103448</v>
      </c>
      <c r="E6" s="2">
        <v>-606528</v>
      </c>
      <c r="F6" s="3">
        <v>66804.062068965519</v>
      </c>
    </row>
    <row r="7" spans="2:6" x14ac:dyDescent="0.25">
      <c r="B7">
        <v>4100</v>
      </c>
      <c r="C7" t="s">
        <v>2</v>
      </c>
      <c r="D7" s="2">
        <v>-43282.758620689645</v>
      </c>
      <c r="E7" s="2">
        <v>-48000</v>
      </c>
      <c r="F7" s="3">
        <v>4717.2413793103551</v>
      </c>
    </row>
    <row r="8" spans="2:6" x14ac:dyDescent="0.25">
      <c r="B8">
        <v>4200</v>
      </c>
      <c r="C8" t="s">
        <v>3</v>
      </c>
      <c r="D8" s="2">
        <v>-63103.448275862065</v>
      </c>
      <c r="E8" s="2">
        <v>-48000</v>
      </c>
      <c r="F8" s="3">
        <v>-15103.448275862065</v>
      </c>
    </row>
    <row r="9" spans="2:6" x14ac:dyDescent="0.25">
      <c r="B9">
        <v>4900</v>
      </c>
      <c r="C9" t="s">
        <v>4</v>
      </c>
      <c r="D9" s="2">
        <v>-21641.379310344826</v>
      </c>
      <c r="E9" s="2">
        <v>-24000</v>
      </c>
      <c r="F9" s="3">
        <v>2358.6206896551739</v>
      </c>
    </row>
    <row r="10" spans="2:6" x14ac:dyDescent="0.25">
      <c r="B10">
        <v>5000</v>
      </c>
      <c r="C10" t="s">
        <v>5</v>
      </c>
      <c r="D10" s="2">
        <v>-403766.00000000017</v>
      </c>
      <c r="E10" s="2">
        <v>-330900</v>
      </c>
      <c r="F10" s="3">
        <v>-72866.000000000175</v>
      </c>
    </row>
    <row r="11" spans="2:6" x14ac:dyDescent="0.25">
      <c r="B11">
        <v>6100</v>
      </c>
      <c r="C11" t="s">
        <v>6</v>
      </c>
      <c r="D11" s="2">
        <v>-146617.24137931032</v>
      </c>
      <c r="E11" s="2">
        <v>-78000</v>
      </c>
      <c r="F11" s="3">
        <v>-68617.241379310319</v>
      </c>
    </row>
    <row r="12" spans="2:6" x14ac:dyDescent="0.25">
      <c r="B12">
        <v>6200</v>
      </c>
      <c r="C12" t="s">
        <v>7</v>
      </c>
      <c r="D12" s="2">
        <v>-48693.103448275862</v>
      </c>
      <c r="E12" s="2">
        <v>-54000</v>
      </c>
      <c r="F12" s="3">
        <v>5306.8965517241377</v>
      </c>
    </row>
    <row r="13" spans="2:6" x14ac:dyDescent="0.25">
      <c r="B13" t="s">
        <v>0</v>
      </c>
      <c r="D13" s="2">
        <v>-1266827.8689655175</v>
      </c>
      <c r="E13" s="2">
        <v>-1189428</v>
      </c>
      <c r="F13" s="3">
        <v>-77399.868965517962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5:I23"/>
  <sheetViews>
    <sheetView showGridLines="0" workbookViewId="0">
      <selection activeCell="C15" sqref="C15"/>
    </sheetView>
  </sheetViews>
  <sheetFormatPr baseColWidth="10" defaultRowHeight="15" x14ac:dyDescent="0.25"/>
  <cols>
    <col min="4" max="4" width="24.5703125" customWidth="1"/>
    <col min="5" max="5" width="11.85546875" customWidth="1"/>
    <col min="6" max="6" width="27.28515625" bestFit="1" customWidth="1"/>
    <col min="7" max="7" width="12.140625" bestFit="1" customWidth="1"/>
    <col min="8" max="8" width="11.85546875" customWidth="1"/>
    <col min="9" max="9" width="12.5703125" bestFit="1" customWidth="1"/>
  </cols>
  <sheetData>
    <row r="5" spans="3:9" x14ac:dyDescent="0.25">
      <c r="C5" s="1" t="s">
        <v>13</v>
      </c>
      <c r="D5" s="1" t="s">
        <v>14</v>
      </c>
      <c r="E5" s="1" t="s">
        <v>8</v>
      </c>
      <c r="F5" s="1" t="s">
        <v>9</v>
      </c>
      <c r="G5" t="s">
        <v>10</v>
      </c>
      <c r="H5" t="s">
        <v>11</v>
      </c>
      <c r="I5" t="s">
        <v>12</v>
      </c>
    </row>
    <row r="6" spans="3:9" x14ac:dyDescent="0.25">
      <c r="C6">
        <v>6400000</v>
      </c>
      <c r="D6" t="s">
        <v>15</v>
      </c>
      <c r="E6">
        <v>6200</v>
      </c>
      <c r="F6" t="s">
        <v>7</v>
      </c>
      <c r="G6" s="2">
        <v>-48693.103448275862</v>
      </c>
      <c r="H6" s="2">
        <v>-54000</v>
      </c>
      <c r="I6" s="3">
        <v>5306.8965517241377</v>
      </c>
    </row>
    <row r="7" spans="3:9" x14ac:dyDescent="0.25">
      <c r="C7">
        <v>6400001</v>
      </c>
      <c r="D7" t="s">
        <v>16</v>
      </c>
      <c r="E7">
        <v>5000</v>
      </c>
      <c r="F7" t="s">
        <v>5</v>
      </c>
      <c r="G7" s="2">
        <v>-111565.51724137929</v>
      </c>
      <c r="H7" s="2">
        <v>-48000</v>
      </c>
      <c r="I7" s="3">
        <v>-63565.51724137929</v>
      </c>
    </row>
    <row r="8" spans="3:9" x14ac:dyDescent="0.25">
      <c r="C8">
        <v>6400002</v>
      </c>
      <c r="D8" t="s">
        <v>17</v>
      </c>
      <c r="E8">
        <v>5000</v>
      </c>
      <c r="F8" t="s">
        <v>5</v>
      </c>
      <c r="G8" s="2">
        <v>-71103.448275862043</v>
      </c>
      <c r="H8" s="2">
        <v>-30000</v>
      </c>
      <c r="I8" s="3">
        <v>-41103.448275862043</v>
      </c>
    </row>
    <row r="9" spans="3:9" x14ac:dyDescent="0.25">
      <c r="C9">
        <v>6400003</v>
      </c>
      <c r="D9" t="s">
        <v>18</v>
      </c>
      <c r="E9">
        <v>5000</v>
      </c>
      <c r="F9" t="s">
        <v>5</v>
      </c>
      <c r="G9" s="2">
        <v>-16231.034482758621</v>
      </c>
      <c r="H9" s="2">
        <v>-18000</v>
      </c>
      <c r="I9" s="3">
        <v>1768.9655172413786</v>
      </c>
    </row>
    <row r="10" spans="3:9" x14ac:dyDescent="0.25">
      <c r="C10">
        <v>6400004</v>
      </c>
      <c r="D10" t="s">
        <v>19</v>
      </c>
      <c r="E10">
        <v>4100</v>
      </c>
      <c r="F10" t="s">
        <v>2</v>
      </c>
      <c r="G10" s="2">
        <v>-43282.758620689645</v>
      </c>
      <c r="H10" s="2">
        <v>-48000</v>
      </c>
      <c r="I10" s="3">
        <v>4717.2413793103551</v>
      </c>
    </row>
    <row r="11" spans="3:9" x14ac:dyDescent="0.25">
      <c r="C11">
        <v>6400005</v>
      </c>
      <c r="D11" t="s">
        <v>20</v>
      </c>
      <c r="E11">
        <v>3000</v>
      </c>
      <c r="F11" t="s">
        <v>1</v>
      </c>
      <c r="G11" s="2">
        <v>-21641.379310344822</v>
      </c>
      <c r="H11" s="2">
        <v>-24000</v>
      </c>
      <c r="I11" s="3">
        <v>2358.6206896551776</v>
      </c>
    </row>
    <row r="12" spans="3:9" x14ac:dyDescent="0.25">
      <c r="C12">
        <v>6400006</v>
      </c>
      <c r="D12" t="s">
        <v>21</v>
      </c>
      <c r="E12">
        <v>3000</v>
      </c>
      <c r="F12" t="s">
        <v>1</v>
      </c>
      <c r="G12" s="2">
        <v>-512282.10344827588</v>
      </c>
      <c r="H12" s="2">
        <v>-576000</v>
      </c>
      <c r="I12" s="3">
        <v>63717.896551724116</v>
      </c>
    </row>
    <row r="13" spans="3:9" x14ac:dyDescent="0.25">
      <c r="C13">
        <v>6400007</v>
      </c>
      <c r="D13" t="s">
        <v>22</v>
      </c>
      <c r="E13">
        <v>3000</v>
      </c>
      <c r="F13" t="s">
        <v>1</v>
      </c>
      <c r="G13" s="2">
        <v>-5800.4551724137937</v>
      </c>
      <c r="H13" s="2">
        <v>-6528</v>
      </c>
      <c r="I13" s="3">
        <v>727.54482758620634</v>
      </c>
    </row>
    <row r="14" spans="3:9" x14ac:dyDescent="0.25">
      <c r="C14">
        <v>6400008</v>
      </c>
      <c r="D14" t="s">
        <v>23</v>
      </c>
      <c r="E14">
        <v>4200</v>
      </c>
      <c r="F14" t="s">
        <v>3</v>
      </c>
      <c r="G14" s="2">
        <v>-21641.379310344822</v>
      </c>
      <c r="H14" s="2">
        <v>-24000</v>
      </c>
      <c r="I14" s="3">
        <v>2358.6206896551776</v>
      </c>
    </row>
    <row r="15" spans="3:9" x14ac:dyDescent="0.25">
      <c r="C15">
        <v>6400009</v>
      </c>
      <c r="D15" t="s">
        <v>24</v>
      </c>
      <c r="E15">
        <v>4200</v>
      </c>
      <c r="F15" t="s">
        <v>3</v>
      </c>
      <c r="G15" s="2">
        <v>-10820.689655172411</v>
      </c>
      <c r="H15" s="2">
        <v>-12000</v>
      </c>
      <c r="I15" s="3">
        <v>1179.3103448275888</v>
      </c>
    </row>
    <row r="16" spans="3:9" x14ac:dyDescent="0.25">
      <c r="C16">
        <v>6400010</v>
      </c>
      <c r="D16" t="s">
        <v>25</v>
      </c>
      <c r="E16">
        <v>6100</v>
      </c>
      <c r="F16" t="s">
        <v>6</v>
      </c>
      <c r="G16" s="2">
        <v>-112565.51724137929</v>
      </c>
      <c r="H16" s="2">
        <v>-48000</v>
      </c>
      <c r="I16" s="3">
        <v>-64565.51724137929</v>
      </c>
    </row>
    <row r="17" spans="3:9" x14ac:dyDescent="0.25">
      <c r="C17">
        <v>6400011</v>
      </c>
      <c r="D17" t="s">
        <v>26</v>
      </c>
      <c r="E17">
        <v>6100</v>
      </c>
      <c r="F17" t="s">
        <v>6</v>
      </c>
      <c r="G17" s="2">
        <v>-16231.034482758621</v>
      </c>
      <c r="H17" s="2">
        <v>-18000</v>
      </c>
      <c r="I17" s="3">
        <v>1768.9655172413786</v>
      </c>
    </row>
    <row r="18" spans="3:9" x14ac:dyDescent="0.25">
      <c r="C18">
        <v>6400012</v>
      </c>
      <c r="D18" t="s">
        <v>27</v>
      </c>
      <c r="E18">
        <v>6100</v>
      </c>
      <c r="F18" t="s">
        <v>6</v>
      </c>
      <c r="G18" s="2">
        <v>-17820.689655172398</v>
      </c>
      <c r="H18" s="2">
        <v>-12000</v>
      </c>
      <c r="I18" s="3">
        <v>-5820.6896551723985</v>
      </c>
    </row>
    <row r="19" spans="3:9" x14ac:dyDescent="0.25">
      <c r="C19">
        <v>6400013</v>
      </c>
      <c r="D19" t="s">
        <v>28</v>
      </c>
      <c r="E19">
        <v>4900</v>
      </c>
      <c r="F19" t="s">
        <v>4</v>
      </c>
      <c r="G19" s="2">
        <v>-10820.689655172411</v>
      </c>
      <c r="H19" s="2">
        <v>-12000</v>
      </c>
      <c r="I19" s="3">
        <v>1179.3103448275888</v>
      </c>
    </row>
    <row r="20" spans="3:9" x14ac:dyDescent="0.25">
      <c r="C20">
        <v>6400014</v>
      </c>
      <c r="D20" t="s">
        <v>29</v>
      </c>
      <c r="E20">
        <v>4900</v>
      </c>
      <c r="F20" t="s">
        <v>4</v>
      </c>
      <c r="G20" s="2">
        <v>-10820.689655172411</v>
      </c>
      <c r="H20" s="2">
        <v>-12000</v>
      </c>
      <c r="I20" s="3">
        <v>1179.3103448275888</v>
      </c>
    </row>
    <row r="21" spans="3:9" x14ac:dyDescent="0.25">
      <c r="C21">
        <v>6400015</v>
      </c>
      <c r="D21" t="s">
        <v>30</v>
      </c>
      <c r="E21">
        <v>4200</v>
      </c>
      <c r="F21" t="s">
        <v>3</v>
      </c>
      <c r="G21" s="2">
        <v>-30641.379310344822</v>
      </c>
      <c r="H21" s="2">
        <v>-12000</v>
      </c>
      <c r="I21" s="3">
        <v>-18641.379310344822</v>
      </c>
    </row>
    <row r="22" spans="3:9" x14ac:dyDescent="0.25">
      <c r="C22">
        <v>6400099</v>
      </c>
      <c r="D22" t="s">
        <v>31</v>
      </c>
      <c r="E22">
        <v>5000</v>
      </c>
      <c r="F22" t="s">
        <v>5</v>
      </c>
      <c r="G22" s="2">
        <v>-204866</v>
      </c>
      <c r="H22" s="2">
        <v>-234900</v>
      </c>
      <c r="I22" s="3">
        <v>30034</v>
      </c>
    </row>
    <row r="23" spans="3:9" x14ac:dyDescent="0.25">
      <c r="C23" t="s">
        <v>0</v>
      </c>
      <c r="G23" s="2">
        <v>-1266827.868965517</v>
      </c>
      <c r="H23" s="2">
        <v>-1189428</v>
      </c>
      <c r="I23" s="3">
        <v>-77399.868965515401</v>
      </c>
    </row>
  </sheetData>
  <conditionalFormatting pivot="1" sqref="I6:I2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5:G23"/>
  <sheetViews>
    <sheetView showGridLines="0" workbookViewId="0">
      <selection activeCell="E12" sqref="E12"/>
    </sheetView>
  </sheetViews>
  <sheetFormatPr baseColWidth="10" defaultRowHeight="15" x14ac:dyDescent="0.25"/>
  <cols>
    <col min="4" max="4" width="23" customWidth="1"/>
    <col min="5" max="5" width="12.140625" customWidth="1"/>
    <col min="6" max="6" width="11.85546875" customWidth="1"/>
    <col min="7" max="7" width="12.5703125" bestFit="1" customWidth="1"/>
    <col min="8" max="8" width="10.85546875" customWidth="1"/>
    <col min="9" max="9" width="14.28515625" customWidth="1"/>
  </cols>
  <sheetData>
    <row r="5" spans="3:7" x14ac:dyDescent="0.25">
      <c r="C5" s="1" t="s">
        <v>13</v>
      </c>
      <c r="D5" s="1" t="s">
        <v>14</v>
      </c>
      <c r="E5" t="s">
        <v>10</v>
      </c>
      <c r="F5" t="s">
        <v>11</v>
      </c>
      <c r="G5" t="s">
        <v>12</v>
      </c>
    </row>
    <row r="6" spans="3:7" x14ac:dyDescent="0.25">
      <c r="C6">
        <v>6400000</v>
      </c>
      <c r="D6" t="s">
        <v>15</v>
      </c>
      <c r="E6" s="2">
        <v>-48693.103448275862</v>
      </c>
      <c r="F6" s="2">
        <v>-54000</v>
      </c>
      <c r="G6" s="3">
        <v>5306.8965517241377</v>
      </c>
    </row>
    <row r="7" spans="3:7" x14ac:dyDescent="0.25">
      <c r="C7">
        <v>6400001</v>
      </c>
      <c r="D7" t="s">
        <v>16</v>
      </c>
      <c r="E7" s="2">
        <v>-111565.51724137929</v>
      </c>
      <c r="F7" s="2">
        <v>-48000</v>
      </c>
      <c r="G7" s="3">
        <v>-63565.51724137929</v>
      </c>
    </row>
    <row r="8" spans="3:7" x14ac:dyDescent="0.25">
      <c r="C8">
        <v>6400002</v>
      </c>
      <c r="D8" t="s">
        <v>17</v>
      </c>
      <c r="E8" s="2">
        <v>-71103.448275862043</v>
      </c>
      <c r="F8" s="2">
        <v>-30000</v>
      </c>
      <c r="G8" s="3">
        <v>-41103.448275862043</v>
      </c>
    </row>
    <row r="9" spans="3:7" x14ac:dyDescent="0.25">
      <c r="C9">
        <v>6400003</v>
      </c>
      <c r="D9" t="s">
        <v>18</v>
      </c>
      <c r="E9" s="2">
        <v>-16231.034482758621</v>
      </c>
      <c r="F9" s="2">
        <v>-18000</v>
      </c>
      <c r="G9" s="3">
        <v>1768.9655172413786</v>
      </c>
    </row>
    <row r="10" spans="3:7" x14ac:dyDescent="0.25">
      <c r="C10">
        <v>6400004</v>
      </c>
      <c r="D10" t="s">
        <v>19</v>
      </c>
      <c r="E10" s="2">
        <v>-43282.758620689645</v>
      </c>
      <c r="F10" s="2">
        <v>-48000</v>
      </c>
      <c r="G10" s="3">
        <v>4717.2413793103551</v>
      </c>
    </row>
    <row r="11" spans="3:7" x14ac:dyDescent="0.25">
      <c r="C11">
        <v>6400005</v>
      </c>
      <c r="D11" t="s">
        <v>20</v>
      </c>
      <c r="E11" s="2">
        <v>-21641.379310344822</v>
      </c>
      <c r="F11" s="2">
        <v>-24000</v>
      </c>
      <c r="G11" s="3">
        <v>2358.6206896551776</v>
      </c>
    </row>
    <row r="12" spans="3:7" x14ac:dyDescent="0.25">
      <c r="C12">
        <v>6400006</v>
      </c>
      <c r="D12" t="s">
        <v>21</v>
      </c>
      <c r="E12" s="2">
        <v>-512282.10344827588</v>
      </c>
      <c r="F12" s="2">
        <v>-576000</v>
      </c>
      <c r="G12" s="3">
        <v>63717.896551724116</v>
      </c>
    </row>
    <row r="13" spans="3:7" x14ac:dyDescent="0.25">
      <c r="C13">
        <v>6400007</v>
      </c>
      <c r="D13" t="s">
        <v>22</v>
      </c>
      <c r="E13" s="2">
        <v>-5800.4551724137937</v>
      </c>
      <c r="F13" s="2">
        <v>-6528</v>
      </c>
      <c r="G13" s="3">
        <v>727.54482758620634</v>
      </c>
    </row>
    <row r="14" spans="3:7" x14ac:dyDescent="0.25">
      <c r="C14">
        <v>6400008</v>
      </c>
      <c r="D14" t="s">
        <v>23</v>
      </c>
      <c r="E14" s="2">
        <v>-21641.379310344822</v>
      </c>
      <c r="F14" s="2">
        <v>-24000</v>
      </c>
      <c r="G14" s="3">
        <v>2358.6206896551776</v>
      </c>
    </row>
    <row r="15" spans="3:7" x14ac:dyDescent="0.25">
      <c r="C15">
        <v>6400009</v>
      </c>
      <c r="D15" t="s">
        <v>24</v>
      </c>
      <c r="E15" s="2">
        <v>-10820.689655172411</v>
      </c>
      <c r="F15" s="2">
        <v>-12000</v>
      </c>
      <c r="G15" s="3">
        <v>1179.3103448275888</v>
      </c>
    </row>
    <row r="16" spans="3:7" x14ac:dyDescent="0.25">
      <c r="C16">
        <v>6400010</v>
      </c>
      <c r="D16" t="s">
        <v>25</v>
      </c>
      <c r="E16" s="2">
        <v>-112565.51724137929</v>
      </c>
      <c r="F16" s="2">
        <v>-48000</v>
      </c>
      <c r="G16" s="3">
        <v>-64565.51724137929</v>
      </c>
    </row>
    <row r="17" spans="3:7" x14ac:dyDescent="0.25">
      <c r="C17">
        <v>6400011</v>
      </c>
      <c r="D17" t="s">
        <v>26</v>
      </c>
      <c r="E17" s="2">
        <v>-16231.034482758621</v>
      </c>
      <c r="F17" s="2">
        <v>-18000</v>
      </c>
      <c r="G17" s="3">
        <v>1768.9655172413786</v>
      </c>
    </row>
    <row r="18" spans="3:7" x14ac:dyDescent="0.25">
      <c r="C18">
        <v>6400012</v>
      </c>
      <c r="D18" t="s">
        <v>27</v>
      </c>
      <c r="E18" s="2">
        <v>-17820.689655172398</v>
      </c>
      <c r="F18" s="2">
        <v>-12000</v>
      </c>
      <c r="G18" s="3">
        <v>-5820.6896551723985</v>
      </c>
    </row>
    <row r="19" spans="3:7" x14ac:dyDescent="0.25">
      <c r="C19">
        <v>6400013</v>
      </c>
      <c r="D19" t="s">
        <v>28</v>
      </c>
      <c r="E19" s="2">
        <v>-10820.689655172411</v>
      </c>
      <c r="F19" s="2">
        <v>-12000</v>
      </c>
      <c r="G19" s="3">
        <v>1179.3103448275888</v>
      </c>
    </row>
    <row r="20" spans="3:7" x14ac:dyDescent="0.25">
      <c r="C20">
        <v>6400014</v>
      </c>
      <c r="D20" t="s">
        <v>29</v>
      </c>
      <c r="E20" s="2">
        <v>-10820.689655172411</v>
      </c>
      <c r="F20" s="2">
        <v>-12000</v>
      </c>
      <c r="G20" s="3">
        <v>1179.3103448275888</v>
      </c>
    </row>
    <row r="21" spans="3:7" x14ac:dyDescent="0.25">
      <c r="C21">
        <v>6400015</v>
      </c>
      <c r="D21" t="s">
        <v>30</v>
      </c>
      <c r="E21" s="2">
        <v>-30641.379310344822</v>
      </c>
      <c r="F21" s="2">
        <v>-12000</v>
      </c>
      <c r="G21" s="3">
        <v>-18641.379310344822</v>
      </c>
    </row>
    <row r="22" spans="3:7" x14ac:dyDescent="0.25">
      <c r="C22">
        <v>6400099</v>
      </c>
      <c r="D22" t="s">
        <v>31</v>
      </c>
      <c r="E22" s="2">
        <v>-204866</v>
      </c>
      <c r="F22" s="2">
        <v>-234900</v>
      </c>
      <c r="G22" s="3">
        <v>30034</v>
      </c>
    </row>
    <row r="23" spans="3:7" x14ac:dyDescent="0.25">
      <c r="C23" t="s">
        <v>0</v>
      </c>
      <c r="E23" s="2">
        <v>-1266827.868965517</v>
      </c>
      <c r="F23" s="2">
        <v>-1189428</v>
      </c>
      <c r="G23" s="3">
        <v>-77399.868965515401</v>
      </c>
    </row>
  </sheetData>
  <conditionalFormatting pivot="1" sqref="G6:G2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</vt:lpstr>
      <vt:lpstr>0</vt:lpstr>
      <vt:lpstr>1</vt:lpstr>
      <vt:lpstr>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2014-10-19T15:32:11Z</dcterms:modified>
</cp:coreProperties>
</file>