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2\"/>
    </mc:Choice>
  </mc:AlternateContent>
  <bookViews>
    <workbookView xWindow="0" yWindow="0" windowWidth="20490" windowHeight="7905"/>
  </bookViews>
  <sheets>
    <sheet name="P" sheetId="13" r:id="rId1"/>
    <sheet name="40" sheetId="8" r:id="rId2"/>
    <sheet name="40_BIS" sheetId="9" r:id="rId3"/>
    <sheet name="41" sheetId="10" r:id="rId4"/>
    <sheet name="41_BIS" sheetId="11" r:id="rId5"/>
  </sheets>
  <calcPr calcId="152511"/>
  <pivotCaches>
    <pivotCache cacheId="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libro_reporting\datos_cap1.xlsx" keepAlive="1" name="datos_cap1" type="5" refreshedVersion="5">
    <dbPr connection="Provider=Microsoft.ACE.OLEDB.12.0;User ID=Admin;Data Source=C:\libro_reporting\datos_cap1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onector$" commandType="3"/>
  </connection>
</connections>
</file>

<file path=xl/sharedStrings.xml><?xml version="1.0" encoding="utf-8"?>
<sst xmlns="http://schemas.openxmlformats.org/spreadsheetml/2006/main" count="57" uniqueCount="21">
  <si>
    <t>Total general</t>
  </si>
  <si>
    <t>Año</t>
  </si>
  <si>
    <t>Mes</t>
  </si>
  <si>
    <t xml:space="preserve"> Importes</t>
  </si>
  <si>
    <t>(Todas)</t>
  </si>
  <si>
    <t>Vendedores</t>
  </si>
  <si>
    <t>Andrés Grande</t>
  </si>
  <si>
    <t>Carlos Salvia</t>
  </si>
  <si>
    <t>Enrique Sanz</t>
  </si>
  <si>
    <t>Francisco López</t>
  </si>
  <si>
    <t>Javier Slim</t>
  </si>
  <si>
    <t>Jesús Díaz</t>
  </si>
  <si>
    <t>Marta Cid</t>
  </si>
  <si>
    <t>Ramón Rodriguez</t>
  </si>
  <si>
    <t>Valores</t>
  </si>
  <si>
    <t>Diferencia_Importes</t>
  </si>
  <si>
    <t>DIFERENCIA DE VENTAS POR MESES Y AÑOS</t>
  </si>
  <si>
    <t>%_Importes</t>
  </si>
  <si>
    <t>%_ Importes</t>
  </si>
  <si>
    <t>RANKING DE VENTAS POR AÑOS</t>
  </si>
  <si>
    <t>RANKING  DE VENTAS POR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</si>
</sst>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pivotButton="1"/>
    <xf numFmtId="164" fontId="0" fillId="0" borderId="0" xfId="0" applyNumberFormat="1"/>
    <xf numFmtId="0" fontId="0" fillId="2" borderId="0" xfId="0" applyFill="1"/>
    <xf numFmtId="0" fontId="1" fillId="2" borderId="0" xfId="0" applyFont="1" applyFill="1"/>
    <xf numFmtId="10" fontId="0" fillId="0" borderId="0" xfId="0" applyNumberFormat="1"/>
    <xf numFmtId="10" fontId="1" fillId="0" borderId="0" xfId="0" applyNumberFormat="1" applyFont="1"/>
    <xf numFmtId="164" fontId="1" fillId="0" borderId="0" xfId="0" applyNumberFormat="1" applyFont="1"/>
    <xf numFmtId="9" fontId="0" fillId="0" borderId="0" xfId="0" applyNumberFormat="1"/>
  </cellXfs>
  <cellStyles count="1">
    <cellStyle name="Normal" xfId="0" builtinId="0"/>
  </cellStyles>
  <dxfs count="8">
    <dxf>
      <font>
        <b/>
      </font>
    </dxf>
    <dxf>
      <numFmt numFmtId="164" formatCode="#,##0_ ;[Red]\-#,##0\ "/>
    </dxf>
    <dxf>
      <numFmt numFmtId="13" formatCode="0%"/>
    </dxf>
    <dxf>
      <font>
        <b/>
      </font>
    </dxf>
    <dxf>
      <numFmt numFmtId="13" formatCode="0%"/>
    </dxf>
    <dxf>
      <numFmt numFmtId="164" formatCode="#,##0_ ;[Red]\-#,##0\ "/>
    </dxf>
    <dxf>
      <font>
        <b/>
      </font>
    </dxf>
    <dxf>
      <font>
        <b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[Datos_tds_cap_2.xlsx]41!Tabla dinámica2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'41'!$C$5:$C$6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'41'!$B$7:$B$15</c:f>
              <c:strCache>
                <c:ptCount val="8"/>
                <c:pt idx="0">
                  <c:v>Andrés Grande</c:v>
                </c:pt>
                <c:pt idx="1">
                  <c:v>Carlos Salvia</c:v>
                </c:pt>
                <c:pt idx="2">
                  <c:v>Enrique Sanz</c:v>
                </c:pt>
                <c:pt idx="3">
                  <c:v>Francisco López</c:v>
                </c:pt>
                <c:pt idx="4">
                  <c:v>Javier Slim</c:v>
                </c:pt>
                <c:pt idx="5">
                  <c:v>Jesús Díaz</c:v>
                </c:pt>
                <c:pt idx="6">
                  <c:v>Marta Cid</c:v>
                </c:pt>
                <c:pt idx="7">
                  <c:v>Ramón Rodriguez</c:v>
                </c:pt>
              </c:strCache>
            </c:strRef>
          </c:cat>
          <c:val>
            <c:numRef>
              <c:f>'41'!$C$7:$C$15</c:f>
              <c:numCache>
                <c:formatCode>#,##0_ ;[Red]\-#,##0\ </c:formatCode>
                <c:ptCount val="8"/>
                <c:pt idx="0">
                  <c:v>432620.89999999903</c:v>
                </c:pt>
                <c:pt idx="1">
                  <c:v>454155.53999999957</c:v>
                </c:pt>
                <c:pt idx="2">
                  <c:v>888040.80000000016</c:v>
                </c:pt>
                <c:pt idx="3">
                  <c:v>10687742.619999997</c:v>
                </c:pt>
                <c:pt idx="4">
                  <c:v>21140327.1204459</c:v>
                </c:pt>
                <c:pt idx="5">
                  <c:v>845565.57999999879</c:v>
                </c:pt>
                <c:pt idx="6">
                  <c:v>10507.479999999998</c:v>
                </c:pt>
                <c:pt idx="7">
                  <c:v>526.4</c:v>
                </c:pt>
              </c:numCache>
            </c:numRef>
          </c:val>
        </c:ser>
        <c:ser>
          <c:idx val="1"/>
          <c:order val="1"/>
          <c:tx>
            <c:strRef>
              <c:f>'41'!$D$5:$D$6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'41'!$B$7:$B$15</c:f>
              <c:strCache>
                <c:ptCount val="8"/>
                <c:pt idx="0">
                  <c:v>Andrés Grande</c:v>
                </c:pt>
                <c:pt idx="1">
                  <c:v>Carlos Salvia</c:v>
                </c:pt>
                <c:pt idx="2">
                  <c:v>Enrique Sanz</c:v>
                </c:pt>
                <c:pt idx="3">
                  <c:v>Francisco López</c:v>
                </c:pt>
                <c:pt idx="4">
                  <c:v>Javier Slim</c:v>
                </c:pt>
                <c:pt idx="5">
                  <c:v>Jesús Díaz</c:v>
                </c:pt>
                <c:pt idx="6">
                  <c:v>Marta Cid</c:v>
                </c:pt>
                <c:pt idx="7">
                  <c:v>Ramón Rodriguez</c:v>
                </c:pt>
              </c:strCache>
            </c:strRef>
          </c:cat>
          <c:val>
            <c:numRef>
              <c:f>'41'!$D$7:$D$15</c:f>
              <c:numCache>
                <c:formatCode>#,##0_ ;[Red]\-#,##0\ </c:formatCode>
                <c:ptCount val="8"/>
                <c:pt idx="0">
                  <c:v>476285.02000000147</c:v>
                </c:pt>
                <c:pt idx="1">
                  <c:v>448981.60000000027</c:v>
                </c:pt>
                <c:pt idx="2">
                  <c:v>1569703.7799999993</c:v>
                </c:pt>
                <c:pt idx="3">
                  <c:v>8097275.3999999994</c:v>
                </c:pt>
                <c:pt idx="4">
                  <c:v>31499907.377180122</c:v>
                </c:pt>
                <c:pt idx="5">
                  <c:v>638313.35999999975</c:v>
                </c:pt>
                <c:pt idx="6">
                  <c:v>13306.600000000002</c:v>
                </c:pt>
                <c:pt idx="7">
                  <c:v>1840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323536"/>
        <c:axId val="136324096"/>
      </c:barChart>
      <c:catAx>
        <c:axId val="13632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6324096"/>
        <c:crosses val="autoZero"/>
        <c:auto val="1"/>
        <c:lblAlgn val="ctr"/>
        <c:lblOffset val="100"/>
        <c:noMultiLvlLbl val="0"/>
      </c:catAx>
      <c:valAx>
        <c:axId val="1363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6323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19050</xdr:rowOff>
    </xdr:from>
    <xdr:to>
      <xdr:col>11</xdr:col>
      <xdr:colOff>18675</xdr:colOff>
      <xdr:row>22</xdr:row>
      <xdr:rowOff>142336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72375" y="19050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676275</xdr:colOff>
      <xdr:row>0</xdr:row>
      <xdr:rowOff>0</xdr:rowOff>
    </xdr:from>
    <xdr:to>
      <xdr:col>10</xdr:col>
      <xdr:colOff>628275</xdr:colOff>
      <xdr:row>22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29275" y="0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138112</xdr:colOff>
      <xdr:row>2</xdr:row>
      <xdr:rowOff>119062</xdr:rowOff>
    </xdr:from>
    <xdr:to>
      <xdr:col>10</xdr:col>
      <xdr:colOff>119062</xdr:colOff>
      <xdr:row>17</xdr:row>
      <xdr:rowOff>4762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685800</xdr:colOff>
      <xdr:row>0</xdr:row>
      <xdr:rowOff>0</xdr:rowOff>
    </xdr:from>
    <xdr:to>
      <xdr:col>14</xdr:col>
      <xdr:colOff>637800</xdr:colOff>
      <xdr:row>22</xdr:row>
      <xdr:rowOff>123286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53450" y="0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409575</xdr:colOff>
      <xdr:row>0</xdr:row>
      <xdr:rowOff>0</xdr:rowOff>
    </xdr:from>
    <xdr:to>
      <xdr:col>13</xdr:col>
      <xdr:colOff>361575</xdr:colOff>
      <xdr:row>22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39075" y="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3.709571296298" missingItemsLimit="0" createdVersion="5" refreshedVersion="5" minRefreshableVersion="3" recordCount="41383">
  <cacheSource type="external" connectionId="1"/>
  <cacheFields count="20">
    <cacheField name="Num_cliente" numFmtId="0">
      <sharedItems containsSemiMixedTypes="0" containsString="0" containsNumber="1" containsInteger="1" minValue="128" maxValue="36154"/>
    </cacheField>
    <cacheField name="Nom_Cliente" numFmtId="0">
      <sharedItems/>
    </cacheField>
    <cacheField name="Forma_Pago" numFmtId="0">
      <sharedItems containsSemiMixedTypes="0" containsString="0" containsNumber="1" containsInteger="1" minValue="30" maxValue="180" count="5">
        <n v="90"/>
        <n v="30"/>
        <n v="60"/>
        <n v="120"/>
        <n v="180"/>
      </sharedItems>
    </cacheField>
    <cacheField name="Vendedores" numFmtId="0">
      <sharedItems count="9">
        <s v="Javier Slim"/>
        <s v="Francisco López"/>
        <s v="Jesús Díaz"/>
        <s v="Andrés Grande"/>
        <s v="Enrique Sanz"/>
        <s v="Carlos Salvia"/>
        <s v="Marta Cid"/>
        <s v="Ramón Rodriguez"/>
        <s v="José Rivas"/>
      </sharedItems>
    </cacheField>
    <cacheField name="Metodos_Pago" numFmtId="0">
      <sharedItems count="6">
        <s v="Confirming"/>
        <s v="Transferencia"/>
        <s v="Carta crédito"/>
        <s v="Efecto"/>
        <s v="Cheque"/>
        <s v="Contado"/>
      </sharedItems>
    </cacheField>
    <cacheField name="Paises" numFmtId="0">
      <sharedItems containsBlank="1" count="50">
        <s v="ESPAÑA"/>
        <s v="ITALIA"/>
        <s v="CUBA "/>
        <s v="INGLATERRA"/>
        <s v="BELGICA"/>
        <s v="FRANCIA"/>
        <s v="CHECOSLOVAQUIA"/>
        <s v="ESTADOS UNIDOS"/>
        <s v="PORTUGAL "/>
        <s v="POLONIA"/>
        <s v="RUMANIA"/>
        <s v="HOLANDA"/>
        <s v="TUNEZ"/>
        <s v="ALEMANIA"/>
        <s v="TANZANIA"/>
        <s v="SUDÁFRICA"/>
        <s v="COSTA RICA "/>
        <s v="MARRUECOS"/>
        <s v="MEXICO "/>
        <s v="LATVIA "/>
        <s v="ALGERIA"/>
        <s v="COLOMBIA "/>
        <s v="FILIPINAS"/>
        <s v="MONACO "/>
        <s v="GABON "/>
        <s v="UGANDA "/>
        <s v="RUSIA"/>
        <s v="CHILE "/>
        <s v="HONDURAS"/>
        <s v="BOLIVIA "/>
        <s v="ARABIA SAUDÍ"/>
        <s v="IRLANDA"/>
        <s v="CANADA "/>
        <s v="BRASIL"/>
        <s v="ARGENTINA "/>
        <s v="GRACIA"/>
        <s v="UCRANIA"/>
        <s v="JORDANIA"/>
        <s v="VENEZUELA "/>
        <s v="PANAMÁ"/>
        <s v="CAMERÚN"/>
        <s v="MOLDAVIA"/>
        <s v="LIBERIA"/>
        <s v="HUNGRIA"/>
        <s v="LIBIA"/>
        <s v="HAITI "/>
        <m/>
        <s v="MADAGASCAR"/>
        <s v="QATAR "/>
        <s v="ECUADOR "/>
      </sharedItems>
    </cacheField>
    <cacheField name="Mercado" numFmtId="0">
      <sharedItems containsBlank="1" count="4">
        <s v="Nacional"/>
        <s v="Europa"/>
        <s v="Resto"/>
        <m/>
      </sharedItems>
    </cacheField>
    <cacheField name="Id_artículo" numFmtId="0">
      <sharedItems containsSemiMixedTypes="0" containsString="0" containsNumber="1" containsInteger="1" minValue="1001" maxValue="5086"/>
    </cacheField>
    <cacheField name="Artículos" numFmtId="0">
      <sharedItems/>
    </cacheField>
    <cacheField name="Tipos_Productos" numFmtId="0">
      <sharedItems count="3">
        <s v="Productos terminados"/>
        <s v="Productos comercializados"/>
        <s v="Accesorios"/>
      </sharedItems>
    </cacheField>
    <cacheField name="Familias" numFmtId="0">
      <sharedItems count="45">
        <s v="Tubos plástico modelo K"/>
        <s v="Tubos Cobre modelo G"/>
        <s v="Tubos Cobre modelo C"/>
        <s v="Tubos Acero modelo K"/>
        <s v="Tubos plástico modelo J"/>
        <s v="Tubos plástico modelo A"/>
        <s v="Tubos Aluminio modelo G"/>
        <s v="Tubos plástico modelo C"/>
        <s v="Tubos Aluminio modelo J"/>
        <s v="Tubos Cobre modelo E"/>
        <s v="Tubos Acero modelo F"/>
        <s v="Tubos Cobre modelo D"/>
        <s v="Tubos Aluminio modelo K"/>
        <s v="Tubos plástico modelo E"/>
        <s v="Tubos Acero modelo H"/>
        <s v="Tubos Acero modelo D"/>
        <s v="Tubos Acero modelo I"/>
        <s v="Tubos plástico modelo H"/>
        <s v="Tubos Acero modelo C"/>
        <s v="Tubos Acero modelo E"/>
        <s v="Tubos plástico modelo B"/>
        <s v="Soportes"/>
        <s v="Tubos Aluminio modelo C"/>
        <s v="Tubos Aluminio modelo B"/>
        <s v="Tubos Acero modelo A"/>
        <s v="Tubos plástico modelo F"/>
        <s v="Tubos Cobre modelo F"/>
        <s v="Tubos Aluminio modelo H"/>
        <s v="Arandelas"/>
        <s v="Tubos Cobre modelo B"/>
        <s v="Accesorios plástico"/>
        <s v="Tubos Aluminio modelo F"/>
        <s v="Tubos plástico modelo G"/>
        <s v="Tubos Aluminio modelo I"/>
        <s v="Tubos plástico modelo I"/>
        <s v="Tubos Cobre modelo A"/>
        <s v="Tubos Acero modelo J"/>
        <s v="Tubos Aluminio modelo E"/>
        <s v="Tubos Aluminio modelo D"/>
        <s v="Tubos Acero modelo G"/>
        <s v="Tubos plástico modelo D"/>
        <s v="Juntas"/>
        <s v="Tubos Aluminio modelo A"/>
        <s v="Tubos Acero modelo B"/>
        <s v="Bridas"/>
      </sharedItems>
    </cacheField>
    <cacheField name="Mes_Alta_Cliente" numFmtId="0">
      <sharedItems containsSemiMixedTypes="0" containsString="0" containsNumber="1" containsInteger="1" minValue="1" maxValue="12" count="12">
        <n v="1"/>
        <n v="7"/>
        <n v="12"/>
        <n v="10"/>
        <n v="11"/>
        <n v="3"/>
        <n v="2"/>
        <n v="5"/>
        <n v="9"/>
        <n v="4"/>
        <n v="6"/>
        <n v="8"/>
      </sharedItems>
    </cacheField>
    <cacheField name="Año_Alta_Cliente" numFmtId="0">
      <sharedItems containsSemiMixedTypes="0" containsString="0" containsNumber="1" containsInteger="1" minValue="2000" maxValue="2012" count="13">
        <n v="2006"/>
        <n v="2009"/>
        <n v="2007"/>
        <n v="2010"/>
        <n v="2004"/>
        <n v="2005"/>
        <n v="2003"/>
        <n v="2008"/>
        <n v="2001"/>
        <n v="2011"/>
        <n v="2002"/>
        <n v="2012"/>
        <n v="2000"/>
      </sharedItems>
    </cacheField>
    <cacheField name="Estado_Cliente" numFmtId="0">
      <sharedItems count="2">
        <s v="Activo"/>
        <s v="Bloqueado"/>
      </sharedItems>
    </cacheField>
    <cacheField name="Cantidad" numFmtId="0">
      <sharedItems containsSemiMixedTypes="0" containsString="0" containsNumber="1" minValue="-30080" maxValue="114596"/>
    </cacheField>
    <cacheField name="Precio_unitario" numFmtId="0">
      <sharedItems containsSemiMixedTypes="0" containsString="0" containsNumber="1" minValue="0" maxValue="117679.34"/>
    </cacheField>
    <cacheField name="Importes" numFmtId="0">
      <sharedItems containsSemiMixedTypes="0" containsString="0" containsNumber="1" minValue="-332887.5" maxValue="1240965"/>
    </cacheField>
    <cacheField name="fecha" numFmtId="0">
      <sharedItems containsSemiMixedTypes="0" containsNonDate="0" containsDate="1" containsString="0" minDate="2012-01-10T00:00:00" maxDate="2013-12-22T00:00:00"/>
    </cacheField>
    <cacheField name="Mes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Año" numFmtId="0">
      <sharedItems containsSemiMixedTypes="0" containsString="0" containsNumber="1" containsInteger="1" minValue="2012" maxValue="2013" count="2">
        <n v="2012"/>
        <n v="2013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4:F19" firstHeaderRow="1" firstDataRow="3" firstDataCol="1"/>
  <pivotFields count="20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axis="axisRow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compact="0" outline="0" showAll="0" defaultSubtotal="0">
      <items count="2">
        <item x="0"/>
        <item x="1"/>
      </items>
    </pivotField>
  </pivotFields>
  <rowFields count="1">
    <field x="18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2">
    <field x="-2"/>
    <field x="19"/>
  </colFields>
  <colItems count="4">
    <i>
      <x/>
      <x/>
    </i>
    <i r="1">
      <x v="1"/>
    </i>
    <i i="1">
      <x v="1"/>
      <x/>
    </i>
    <i r="1" i="1">
      <x v="1"/>
    </i>
  </colItems>
  <dataFields count="2">
    <dataField name=" Importes" fld="16" baseField="18" baseItem="3" numFmtId="164"/>
    <dataField name="Diferencia_Importes" fld="16" showDataAs="difference" baseField="19" baseItem="1048828" numFmtId="164"/>
  </dataFields>
  <conditionalFormats count="2">
    <conditionalFormat priority="1">
      <pivotAreas count="1">
        <pivotArea type="data" grandRow="1" outline="0" collapsedLevelsAreSubtotals="1" fieldPosition="0">
          <references count="2">
            <reference field="4294967294" count="1" selected="0">
              <x v="1"/>
            </reference>
            <reference field="19" count="1" selected="0">
              <x v="0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3">
            <reference field="4294967294" count="1" selected="0">
              <x v="1"/>
            </reference>
            <reference field="18" count="1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  <reference field="19" count="1" selected="0">
              <x v="0"/>
            </reference>
          </references>
        </pivotArea>
      </pivotAreas>
    </conditionalFormat>
  </conditionalFormats>
  <pivotTableStyleInfo name="PivotStyleMedium4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5:F16" firstHeaderRow="1" firstDataRow="3" firstDataCol="1" rowPageCount="1" colPageCount="1"/>
  <pivotFields count="20"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sortType="descending" defaultSubtotal="0">
      <items count="9">
        <item x="3"/>
        <item x="5"/>
        <item x="4"/>
        <item x="1"/>
        <item x="0"/>
        <item x="2"/>
        <item h="1" x="8"/>
        <item x="6"/>
        <item x="7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compact="0" outline="0" showAll="0" defaultSubtotal="0"/>
    <pivotField compact="0" outline="0" showAll="0" defaultSubtotal="0"/>
    <pivotField compact="0" outline="0" showAll="0" defaultSubtotal="0">
      <items count="4">
        <item x="1"/>
        <item x="0"/>
        <item x="2"/>
        <item x="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axis="axisPage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compact="0" outline="0" showAll="0" defaultSubtotal="0">
      <items count="2">
        <item x="0"/>
        <item x="1"/>
      </items>
    </pivotField>
  </pivotFields>
  <rowFields count="1">
    <field x="3"/>
  </rowFields>
  <rowItems count="9">
    <i>
      <x v="4"/>
    </i>
    <i>
      <x v="3"/>
    </i>
    <i>
      <x v="2"/>
    </i>
    <i>
      <x v="5"/>
    </i>
    <i>
      <x/>
    </i>
    <i>
      <x v="1"/>
    </i>
    <i>
      <x v="7"/>
    </i>
    <i>
      <x v="8"/>
    </i>
    <i t="grand">
      <x/>
    </i>
  </rowItems>
  <colFields count="2">
    <field x="-2"/>
    <field x="19"/>
  </colFields>
  <colItems count="4">
    <i>
      <x/>
      <x/>
    </i>
    <i r="1">
      <x v="1"/>
    </i>
    <i i="1">
      <x v="1"/>
      <x/>
    </i>
    <i r="1" i="1">
      <x v="1"/>
    </i>
  </colItems>
  <pageFields count="1">
    <pageField fld="18" hier="-1"/>
  </pageFields>
  <dataFields count="2">
    <dataField name=" Importes" fld="16" baseField="18" baseItem="3" numFmtId="164"/>
    <dataField name="%_Importes" fld="16" showDataAs="percentOfCol" baseField="19" baseItem="1048828" numFmtId="10"/>
  </dataFields>
  <formats count="1">
    <format dxfId="7">
      <pivotArea outline="0" collapsedLevelsAreSubtotals="1" fieldPosition="0">
        <references count="3">
          <reference field="4294967294" count="1" selected="0">
            <x v="1"/>
          </reference>
          <reference field="3" count="0" selected="0"/>
          <reference field="19" count="0" selected="0" defaultSubtotal="1" sumSubtotal="1" countASubtotal="1" avgSubtotal="1" maxSubtotal="1" minSubtotal="1" productSubtotal="1" countSubtotal="1" stdDevSubtotal="1" stdDevPSubtotal="1" varSubtotal="1" varPSubtotal="1"/>
        </references>
      </pivotArea>
    </format>
  </formats>
  <conditionalFormats count="3">
    <conditionalFormat priority="4">
      <pivotAreas count="1">
        <pivotArea type="data" outline="0" collapsedLevelsAreSubtotals="1" fieldPosition="0">
          <references count="3">
            <reference field="4294967294" count="1" selected="0">
              <x v="1"/>
            </reference>
            <reference field="18" count="1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  <reference field="19" count="1" selected="0">
              <x v="0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3">
            <reference field="4294967294" count="1" selected="0">
              <x v="1"/>
            </reference>
            <reference field="3" count="8" selected="0">
              <x v="0"/>
              <x v="1"/>
              <x v="2"/>
              <x v="3"/>
              <x v="4"/>
              <x v="5"/>
              <x v="7"/>
              <x v="8"/>
            </reference>
            <reference field="19" count="1" selected="0">
              <x v="0"/>
            </reference>
          </references>
        </pivotArea>
      </pivotAreas>
    </conditionalFormat>
    <conditionalFormat priority="1">
      <pivotAreas count="1">
        <pivotArea type="data" outline="0" collapsedLevelsAreSubtotals="1" fieldPosition="0">
          <references count="3">
            <reference field="4294967294" count="1" selected="0">
              <x v="1"/>
            </reference>
            <reference field="3" count="8" selected="0">
              <x v="0"/>
              <x v="1"/>
              <x v="2"/>
              <x v="3"/>
              <x v="4"/>
              <x v="5"/>
              <x v="7"/>
              <x v="8"/>
            </reference>
            <reference field="19" count="1" selected="0">
              <x v="1"/>
            </reference>
          </references>
        </pivotArea>
      </pivotAreas>
    </conditionalFormat>
  </conditionalFormats>
  <pivotTableStyleInfo name="PivotStyleMedium4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1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chartFormat="2" fieldListSortAscending="1">
  <location ref="B5:D15" firstHeaderRow="1" firstDataRow="2" firstDataCol="1" rowPageCount="1" colPageCount="1"/>
  <pivotFields count="20"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9">
        <item x="3"/>
        <item x="5"/>
        <item x="4"/>
        <item x="1"/>
        <item x="0"/>
        <item x="2"/>
        <item h="1" x="8"/>
        <item x="6"/>
        <item x="7"/>
      </items>
    </pivotField>
    <pivotField compact="0" outline="0" showAll="0" defaultSubtotal="0"/>
    <pivotField compact="0" outline="0" showAll="0" defaultSubtotal="0"/>
    <pivotField compact="0" outline="0" showAll="0" defaultSubtotal="0">
      <items count="4">
        <item x="1"/>
        <item x="0"/>
        <item x="2"/>
        <item x="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axis="axisPage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compact="0" outline="0" showAll="0" defaultSubtotal="0">
      <items count="2">
        <item x="0"/>
        <item x="1"/>
      </items>
    </pivotField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7"/>
    </i>
    <i>
      <x v="8"/>
    </i>
    <i t="grand">
      <x/>
    </i>
  </rowItems>
  <colFields count="1">
    <field x="19"/>
  </colFields>
  <colItems count="2">
    <i>
      <x/>
    </i>
    <i>
      <x v="1"/>
    </i>
  </colItems>
  <pageFields count="1">
    <pageField fld="18" hier="-1"/>
  </pageFields>
  <dataFields count="1">
    <dataField name=" Importes" fld="16" baseField="18" baseItem="3" numFmtId="164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9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9" count="1" selected="0">
            <x v="1"/>
          </reference>
        </references>
      </pivotArea>
    </chartFormat>
  </chartFormats>
  <pivotTableStyleInfo name="PivotStyleMedium4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1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5:H16" firstHeaderRow="1" firstDataRow="3" firstDataCol="1" rowPageCount="1" colPageCount="1"/>
  <pivotFields count="20"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sortType="descending" defaultSubtotal="0">
      <items count="9">
        <item x="3"/>
        <item x="5"/>
        <item x="4"/>
        <item x="1"/>
        <item x="0"/>
        <item x="2"/>
        <item h="1" x="8"/>
        <item x="6"/>
        <item x="7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compact="0" outline="0" showAll="0" defaultSubtotal="0"/>
    <pivotField compact="0" outline="0" showAll="0" defaultSubtotal="0"/>
    <pivotField compact="0" outline="0" showAll="0" defaultSubtotal="0">
      <items count="4">
        <item x="1"/>
        <item x="0"/>
        <item x="2"/>
        <item x="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axis="axisPage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compact="0" outline="0" showAll="0" defaultSubtotal="0">
      <items count="2">
        <item x="0"/>
        <item x="1"/>
      </items>
    </pivotField>
  </pivotFields>
  <rowFields count="1">
    <field x="3"/>
  </rowFields>
  <rowItems count="9">
    <i>
      <x v="4"/>
    </i>
    <i>
      <x v="3"/>
    </i>
    <i>
      <x v="2"/>
    </i>
    <i>
      <x v="5"/>
    </i>
    <i>
      <x/>
    </i>
    <i>
      <x v="1"/>
    </i>
    <i>
      <x v="7"/>
    </i>
    <i>
      <x v="8"/>
    </i>
    <i t="grand">
      <x/>
    </i>
  </rowItems>
  <colFields count="2">
    <field x="-2"/>
    <field x="19"/>
  </colFields>
  <colItems count="6">
    <i>
      <x/>
      <x/>
    </i>
    <i r="1">
      <x v="1"/>
    </i>
    <i i="1">
      <x v="1"/>
      <x/>
    </i>
    <i r="1" i="1">
      <x v="1"/>
    </i>
    <i i="2">
      <x v="2"/>
      <x/>
    </i>
    <i r="1" i="2">
      <x v="1"/>
    </i>
  </colItems>
  <pageFields count="1">
    <pageField fld="18" hier="-1"/>
  </pageFields>
  <dataFields count="3">
    <dataField name=" Importes" fld="16" baseField="18" baseItem="3" numFmtId="164"/>
    <dataField name="%_Importes" fld="16" showDataAs="runTotal" baseField="19" baseItem="1048828" numFmtId="164"/>
    <dataField name="%_ Importes" fld="16" baseField="3" baseItem="4" numFmtId="9">
      <extLst>
        <ext xmlns:x14="http://schemas.microsoft.com/office/spreadsheetml/2009/9/main" uri="{E15A36E0-9728-4e99-A89B-3F7291B0FE68}">
          <x14:dataField pivotShowAs="percentOfRunningTotal"/>
        </ext>
      </extLst>
    </dataField>
  </dataFields>
  <formats count="3">
    <format dxfId="6">
      <pivotArea outline="0" collapsedLevelsAreSubtotals="1" fieldPosition="0">
        <references count="3">
          <reference field="4294967294" count="1" selected="0">
            <x v="1"/>
          </reference>
          <reference field="3" count="0" selected="0"/>
          <reference field="19" count="0" selected="0" defaultSubtotal="1" sumSubtotal="1" countASubtotal="1" avgSubtotal="1" maxSubtotal="1" minSubtotal="1" productSubtotal="1" countSubtotal="1" stdDevSubtotal="1" stdDevPSubtotal="1" varSubtotal="1" varPSubtotal="1"/>
        </references>
      </pivotArea>
    </format>
    <format dxfId="5">
      <pivotArea outline="0" fieldPosition="0">
        <references count="1">
          <reference field="4294967294" count="1">
            <x v="1"/>
          </reference>
        </references>
      </pivotArea>
    </format>
    <format dxfId="4">
      <pivotArea outline="0" fieldPosition="0">
        <references count="1">
          <reference field="4294967294" count="1">
            <x v="2"/>
          </reference>
        </references>
      </pivotArea>
    </format>
  </formats>
  <conditionalFormats count="3">
    <conditionalFormat priority="3">
      <pivotAreas count="1">
        <pivotArea type="data" outline="0" collapsedLevelsAreSubtotals="1" fieldPosition="0">
          <references count="3">
            <reference field="4294967294" count="1" selected="0">
              <x v="1"/>
            </reference>
            <reference field="18" count="1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  <reference field="19" count="1" selected="0">
              <x v="0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3">
            <reference field="4294967294" count="1" selected="0">
              <x v="1"/>
            </reference>
            <reference field="3" count="8" selected="0">
              <x v="0"/>
              <x v="1"/>
              <x v="2"/>
              <x v="3"/>
              <x v="4"/>
              <x v="5"/>
              <x v="7"/>
              <x v="8"/>
            </reference>
            <reference field="19" count="1" selected="0">
              <x v="0"/>
            </reference>
          </references>
        </pivotArea>
      </pivotAreas>
    </conditionalFormat>
    <conditionalFormat priority="1">
      <pivotAreas count="1">
        <pivotArea type="data" outline="0" collapsedLevelsAreSubtotals="1" fieldPosition="0">
          <references count="3">
            <reference field="4294967294" count="1" selected="0">
              <x v="1"/>
            </reference>
            <reference field="3" count="8" selected="0">
              <x v="0"/>
              <x v="1"/>
              <x v="2"/>
              <x v="3"/>
              <x v="4"/>
              <x v="5"/>
              <x v="7"/>
              <x v="8"/>
            </reference>
            <reference field="19" count="1" selected="0">
              <x v="1"/>
            </reference>
          </references>
        </pivotArea>
      </pivotAreas>
    </conditionalFormat>
  </conditionalFormats>
  <pivotTableStyleInfo name="PivotStyleMedium4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EE3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9"/>
  <sheetViews>
    <sheetView showGridLines="0" workbookViewId="0">
      <selection activeCell="D12" sqref="D12"/>
    </sheetView>
  </sheetViews>
  <sheetFormatPr baseColWidth="10" defaultRowHeight="15" x14ac:dyDescent="0.25"/>
  <cols>
    <col min="2" max="2" width="12.5703125" customWidth="1"/>
    <col min="3" max="6" width="19.28515625" customWidth="1"/>
  </cols>
  <sheetData>
    <row r="2" spans="2:6" x14ac:dyDescent="0.25">
      <c r="B2" s="4" t="s">
        <v>16</v>
      </c>
      <c r="C2" s="3"/>
      <c r="D2" s="3"/>
    </row>
    <row r="4" spans="2:6" x14ac:dyDescent="0.25">
      <c r="C4" s="1" t="s">
        <v>14</v>
      </c>
      <c r="D4" s="1" t="s">
        <v>1</v>
      </c>
    </row>
    <row r="5" spans="2:6" x14ac:dyDescent="0.25">
      <c r="C5" t="s">
        <v>3</v>
      </c>
      <c r="E5" t="s">
        <v>15</v>
      </c>
    </row>
    <row r="6" spans="2:6" x14ac:dyDescent="0.25">
      <c r="B6" s="1" t="s">
        <v>2</v>
      </c>
      <c r="C6">
        <v>2012</v>
      </c>
      <c r="D6">
        <v>2013</v>
      </c>
      <c r="E6">
        <v>2012</v>
      </c>
      <c r="F6">
        <v>2013</v>
      </c>
    </row>
    <row r="7" spans="2:6" x14ac:dyDescent="0.25">
      <c r="B7">
        <v>1</v>
      </c>
      <c r="C7" s="2">
        <v>4878912.9799999883</v>
      </c>
      <c r="D7" s="2">
        <v>717781.14000000153</v>
      </c>
      <c r="E7" s="2"/>
      <c r="F7" s="2">
        <v>-4161131.8399999868</v>
      </c>
    </row>
    <row r="8" spans="2:6" x14ac:dyDescent="0.25">
      <c r="B8">
        <v>2</v>
      </c>
      <c r="C8" s="2">
        <v>6758342.7075420013</v>
      </c>
      <c r="D8" s="2">
        <v>1952372.3215519995</v>
      </c>
      <c r="E8" s="2"/>
      <c r="F8" s="2">
        <v>-4805970.3859900013</v>
      </c>
    </row>
    <row r="9" spans="2:6" x14ac:dyDescent="0.25">
      <c r="B9">
        <v>3</v>
      </c>
      <c r="C9" s="2">
        <v>2915716.409716004</v>
      </c>
      <c r="D9" s="2">
        <v>3413470.8400500007</v>
      </c>
      <c r="E9" s="2"/>
      <c r="F9" s="2">
        <v>497754.43033399666</v>
      </c>
    </row>
    <row r="10" spans="2:6" x14ac:dyDescent="0.25">
      <c r="B10">
        <v>4</v>
      </c>
      <c r="C10" s="2">
        <v>3724588.1934399996</v>
      </c>
      <c r="D10" s="2">
        <v>5761820.6600000113</v>
      </c>
      <c r="E10" s="2"/>
      <c r="F10" s="2">
        <v>2037232.4665600117</v>
      </c>
    </row>
    <row r="11" spans="2:6" x14ac:dyDescent="0.25">
      <c r="B11">
        <v>5</v>
      </c>
      <c r="C11" s="2">
        <v>1944555.9199999983</v>
      </c>
      <c r="D11" s="2">
        <v>5648243.500384029</v>
      </c>
      <c r="E11" s="2"/>
      <c r="F11" s="2">
        <v>3703687.5803840309</v>
      </c>
    </row>
    <row r="12" spans="2:6" x14ac:dyDescent="0.25">
      <c r="B12">
        <v>6</v>
      </c>
      <c r="C12" s="2">
        <v>3062153.2703139936</v>
      </c>
      <c r="D12" s="2">
        <v>2887931.9604459992</v>
      </c>
      <c r="E12" s="2"/>
      <c r="F12" s="2">
        <v>-174221.30986799439</v>
      </c>
    </row>
    <row r="13" spans="2:6" x14ac:dyDescent="0.25">
      <c r="B13">
        <v>7</v>
      </c>
      <c r="C13" s="2">
        <v>1696607.7800000003</v>
      </c>
      <c r="D13" s="2">
        <v>4509268.9629919883</v>
      </c>
      <c r="E13" s="2"/>
      <c r="F13" s="2">
        <v>2812661.182991988</v>
      </c>
    </row>
    <row r="14" spans="2:6" x14ac:dyDescent="0.25">
      <c r="B14">
        <v>8</v>
      </c>
      <c r="C14" s="2">
        <v>2380928.6697739954</v>
      </c>
      <c r="D14" s="2">
        <v>2682058.1599999988</v>
      </c>
      <c r="E14" s="2"/>
      <c r="F14" s="2">
        <v>301129.49022600334</v>
      </c>
    </row>
    <row r="15" spans="2:6" x14ac:dyDescent="0.25">
      <c r="B15">
        <v>9</v>
      </c>
      <c r="C15" s="2">
        <v>679743.76000000036</v>
      </c>
      <c r="D15" s="2">
        <v>8088064.0924200155</v>
      </c>
      <c r="E15" s="2"/>
      <c r="F15" s="2">
        <v>7408320.3324200148</v>
      </c>
    </row>
    <row r="16" spans="2:6" x14ac:dyDescent="0.25">
      <c r="B16">
        <v>10</v>
      </c>
      <c r="C16" s="2">
        <v>612232.15026399982</v>
      </c>
      <c r="D16" s="2">
        <v>2331311.4620319908</v>
      </c>
      <c r="E16" s="2"/>
      <c r="F16" s="2">
        <v>1719079.3117679909</v>
      </c>
    </row>
    <row r="17" spans="2:6" x14ac:dyDescent="0.25">
      <c r="B17">
        <v>11</v>
      </c>
      <c r="C17" s="2">
        <v>2244049.5993959997</v>
      </c>
      <c r="D17" s="2">
        <v>2383958.1199999987</v>
      </c>
      <c r="E17" s="2"/>
      <c r="F17" s="2">
        <v>139908.52060399903</v>
      </c>
    </row>
    <row r="18" spans="2:6" x14ac:dyDescent="0.25">
      <c r="B18">
        <v>12</v>
      </c>
      <c r="C18" s="2">
        <v>3561655.0000000037</v>
      </c>
      <c r="D18" s="2">
        <v>2369331.9173039994</v>
      </c>
      <c r="E18" s="2"/>
      <c r="F18" s="2">
        <v>-1192323.0826960043</v>
      </c>
    </row>
    <row r="19" spans="2:6" x14ac:dyDescent="0.25">
      <c r="B19" t="s">
        <v>0</v>
      </c>
      <c r="C19" s="2">
        <v>34459486.440445989</v>
      </c>
      <c r="D19" s="2">
        <v>42745613.137180038</v>
      </c>
      <c r="E19" s="2"/>
      <c r="F19" s="2">
        <v>8286126.6967340484</v>
      </c>
    </row>
  </sheetData>
  <conditionalFormatting pivot="1" sqref="E7:E18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pivot="1" sqref="E19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showGridLines="0" workbookViewId="0">
      <selection activeCell="D14" sqref="D14"/>
    </sheetView>
  </sheetViews>
  <sheetFormatPr baseColWidth="10" defaultRowHeight="15" x14ac:dyDescent="0.25"/>
  <cols>
    <col min="2" max="2" width="16.5703125" customWidth="1"/>
    <col min="3" max="6" width="11.5703125" customWidth="1"/>
  </cols>
  <sheetData>
    <row r="2" spans="2:6" x14ac:dyDescent="0.25">
      <c r="B2" s="4" t="s">
        <v>19</v>
      </c>
      <c r="C2" s="3"/>
      <c r="D2" s="3"/>
      <c r="E2" s="3"/>
      <c r="F2" s="3"/>
    </row>
    <row r="3" spans="2:6" x14ac:dyDescent="0.25">
      <c r="B3" s="1" t="s">
        <v>2</v>
      </c>
      <c r="C3" t="s">
        <v>4</v>
      </c>
    </row>
    <row r="5" spans="2:6" x14ac:dyDescent="0.25">
      <c r="C5" s="1" t="s">
        <v>14</v>
      </c>
      <c r="D5" s="1" t="s">
        <v>1</v>
      </c>
    </row>
    <row r="6" spans="2:6" x14ac:dyDescent="0.25">
      <c r="C6" t="s">
        <v>3</v>
      </c>
      <c r="E6" t="s">
        <v>17</v>
      </c>
    </row>
    <row r="7" spans="2:6" x14ac:dyDescent="0.25">
      <c r="B7" s="1" t="s">
        <v>5</v>
      </c>
      <c r="C7">
        <v>2012</v>
      </c>
      <c r="D7">
        <v>2013</v>
      </c>
      <c r="E7">
        <v>2012</v>
      </c>
      <c r="F7">
        <v>2013</v>
      </c>
    </row>
    <row r="8" spans="2:6" x14ac:dyDescent="0.25">
      <c r="B8" t="s">
        <v>10</v>
      </c>
      <c r="C8" s="2">
        <v>21140327.1204459</v>
      </c>
      <c r="D8" s="2">
        <v>31499907.377180122</v>
      </c>
      <c r="E8" s="6">
        <v>0.61348352236709525</v>
      </c>
      <c r="F8" s="6">
        <v>0.73691555847122725</v>
      </c>
    </row>
    <row r="9" spans="2:6" x14ac:dyDescent="0.25">
      <c r="B9" t="s">
        <v>9</v>
      </c>
      <c r="C9" s="2">
        <v>10687742.619999997</v>
      </c>
      <c r="D9" s="2">
        <v>8097275.3999999994</v>
      </c>
      <c r="E9" s="6">
        <v>0.31015385671724782</v>
      </c>
      <c r="F9" s="6">
        <v>0.18942938949112864</v>
      </c>
    </row>
    <row r="10" spans="2:6" x14ac:dyDescent="0.25">
      <c r="B10" t="s">
        <v>8</v>
      </c>
      <c r="C10" s="2">
        <v>888040.80000000016</v>
      </c>
      <c r="D10" s="2">
        <v>1569703.7799999993</v>
      </c>
      <c r="E10" s="6">
        <v>2.5770575586921297E-2</v>
      </c>
      <c r="F10" s="6">
        <v>3.6721985364029583E-2</v>
      </c>
    </row>
    <row r="11" spans="2:6" x14ac:dyDescent="0.25">
      <c r="B11" t="s">
        <v>11</v>
      </c>
      <c r="C11" s="2">
        <v>845565.57999999879</v>
      </c>
      <c r="D11" s="2">
        <v>638313.35999999975</v>
      </c>
      <c r="E11" s="6">
        <v>2.4537962324578905E-2</v>
      </c>
      <c r="F11" s="6">
        <v>1.4932839024943004E-2</v>
      </c>
    </row>
    <row r="12" spans="2:6" x14ac:dyDescent="0.25">
      <c r="B12" t="s">
        <v>6</v>
      </c>
      <c r="C12" s="2">
        <v>432620.89999999903</v>
      </c>
      <c r="D12" s="2">
        <v>476285.02000000147</v>
      </c>
      <c r="E12" s="6">
        <v>1.2554479032868639E-2</v>
      </c>
      <c r="F12" s="6">
        <v>1.1142313445627683E-2</v>
      </c>
    </row>
    <row r="13" spans="2:6" x14ac:dyDescent="0.25">
      <c r="B13" t="s">
        <v>7</v>
      </c>
      <c r="C13" s="2">
        <v>454155.53999999957</v>
      </c>
      <c r="D13" s="2">
        <v>448981.60000000027</v>
      </c>
      <c r="E13" s="6">
        <v>1.3179405351408454E-2</v>
      </c>
      <c r="F13" s="6">
        <v>1.0503571408816128E-2</v>
      </c>
    </row>
    <row r="14" spans="2:6" x14ac:dyDescent="0.25">
      <c r="B14" t="s">
        <v>12</v>
      </c>
      <c r="C14" s="2">
        <v>10507.479999999998</v>
      </c>
      <c r="D14" s="2">
        <v>13306.600000000002</v>
      </c>
      <c r="E14" s="6">
        <v>3.0492271027194207E-4</v>
      </c>
      <c r="F14" s="6">
        <v>3.1129744138412937E-4</v>
      </c>
    </row>
    <row r="15" spans="2:6" x14ac:dyDescent="0.25">
      <c r="B15" t="s">
        <v>13</v>
      </c>
      <c r="C15" s="2">
        <v>526.4</v>
      </c>
      <c r="D15" s="2">
        <v>1840</v>
      </c>
      <c r="E15" s="6">
        <v>1.5275909607931716E-5</v>
      </c>
      <c r="F15" s="6">
        <v>4.3045352843460991E-5</v>
      </c>
    </row>
    <row r="16" spans="2:6" x14ac:dyDescent="0.25">
      <c r="B16" t="s">
        <v>0</v>
      </c>
      <c r="C16" s="2">
        <v>34459486.440445885</v>
      </c>
      <c r="D16" s="2">
        <v>42745613.137180127</v>
      </c>
      <c r="E16" s="5">
        <v>1</v>
      </c>
      <c r="F16" s="5">
        <v>1</v>
      </c>
    </row>
  </sheetData>
  <conditionalFormatting pivot="1">
    <cfRule type="iconSet" priority="4">
      <iconSet iconSet="3Arrows">
        <cfvo type="percent" val="0"/>
        <cfvo type="percent" val="33"/>
        <cfvo type="percent" val="67"/>
      </iconSet>
    </cfRule>
  </conditionalFormatting>
  <conditionalFormatting pivot="1" sqref="E8:E15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{459BEE9D-A5A7-4870-ABE0-119BD71E490A}</x14:id>
        </ext>
      </extLst>
    </cfRule>
  </conditionalFormatting>
  <conditionalFormatting pivot="1" sqref="F8:F15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{EE4B6159-930D-4D5D-AA85-7E6BFAFE30AC}</x14:id>
        </ext>
      </extLst>
    </cfRule>
  </conditionalFormatting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459BEE9D-A5A7-4870-ABE0-119BD71E490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E8:E15</xm:sqref>
        </x14:conditionalFormatting>
        <x14:conditionalFormatting xmlns:xm="http://schemas.microsoft.com/office/excel/2006/main" pivot="1">
          <x14:cfRule type="dataBar" id="{EE4B6159-930D-4D5D-AA85-7E6BFAFE30A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F8:F15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showGridLines="0" workbookViewId="0">
      <selection activeCell="C9" sqref="C9"/>
    </sheetView>
  </sheetViews>
  <sheetFormatPr baseColWidth="10" defaultRowHeight="15" x14ac:dyDescent="0.25"/>
  <cols>
    <col min="2" max="2" width="16.5703125" customWidth="1"/>
    <col min="3" max="4" width="10.5703125" customWidth="1"/>
    <col min="5" max="6" width="11.5703125" customWidth="1"/>
  </cols>
  <sheetData>
    <row r="2" spans="2:6" x14ac:dyDescent="0.25">
      <c r="B2" s="4" t="s">
        <v>16</v>
      </c>
      <c r="C2" s="3"/>
      <c r="D2" s="3"/>
      <c r="E2" s="3"/>
      <c r="F2" s="3"/>
    </row>
    <row r="3" spans="2:6" x14ac:dyDescent="0.25">
      <c r="B3" s="1" t="s">
        <v>2</v>
      </c>
      <c r="C3" t="s">
        <v>4</v>
      </c>
    </row>
    <row r="5" spans="2:6" x14ac:dyDescent="0.25">
      <c r="B5" s="1" t="s">
        <v>3</v>
      </c>
      <c r="C5" s="1" t="s">
        <v>1</v>
      </c>
    </row>
    <row r="6" spans="2:6" x14ac:dyDescent="0.25">
      <c r="B6" s="1" t="s">
        <v>5</v>
      </c>
      <c r="C6">
        <v>2012</v>
      </c>
      <c r="D6">
        <v>2013</v>
      </c>
    </row>
    <row r="7" spans="2:6" x14ac:dyDescent="0.25">
      <c r="B7" t="s">
        <v>6</v>
      </c>
      <c r="C7" s="2">
        <v>432620.89999999903</v>
      </c>
      <c r="D7" s="2">
        <v>476285.02000000147</v>
      </c>
    </row>
    <row r="8" spans="2:6" x14ac:dyDescent="0.25">
      <c r="B8" t="s">
        <v>7</v>
      </c>
      <c r="C8" s="2">
        <v>454155.53999999957</v>
      </c>
      <c r="D8" s="2">
        <v>448981.60000000027</v>
      </c>
    </row>
    <row r="9" spans="2:6" x14ac:dyDescent="0.25">
      <c r="B9" t="s">
        <v>8</v>
      </c>
      <c r="C9" s="2">
        <v>888040.80000000016</v>
      </c>
      <c r="D9" s="2">
        <v>1569703.7799999993</v>
      </c>
    </row>
    <row r="10" spans="2:6" x14ac:dyDescent="0.25">
      <c r="B10" t="s">
        <v>9</v>
      </c>
      <c r="C10" s="2">
        <v>10687742.619999997</v>
      </c>
      <c r="D10" s="2">
        <v>8097275.3999999994</v>
      </c>
    </row>
    <row r="11" spans="2:6" x14ac:dyDescent="0.25">
      <c r="B11" t="s">
        <v>10</v>
      </c>
      <c r="C11" s="2">
        <v>21140327.1204459</v>
      </c>
      <c r="D11" s="2">
        <v>31499907.377180122</v>
      </c>
    </row>
    <row r="12" spans="2:6" x14ac:dyDescent="0.25">
      <c r="B12" t="s">
        <v>11</v>
      </c>
      <c r="C12" s="2">
        <v>845565.57999999879</v>
      </c>
      <c r="D12" s="2">
        <v>638313.35999999975</v>
      </c>
    </row>
    <row r="13" spans="2:6" x14ac:dyDescent="0.25">
      <c r="B13" t="s">
        <v>12</v>
      </c>
      <c r="C13" s="2">
        <v>10507.479999999998</v>
      </c>
      <c r="D13" s="2">
        <v>13306.600000000002</v>
      </c>
    </row>
    <row r="14" spans="2:6" x14ac:dyDescent="0.25">
      <c r="B14" t="s">
        <v>13</v>
      </c>
      <c r="C14" s="2">
        <v>526.4</v>
      </c>
      <c r="D14" s="2">
        <v>1840</v>
      </c>
    </row>
    <row r="15" spans="2:6" x14ac:dyDescent="0.25">
      <c r="B15" t="s">
        <v>0</v>
      </c>
      <c r="C15" s="2">
        <v>34459486.440445885</v>
      </c>
      <c r="D15" s="2">
        <v>42745613.137180127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6"/>
  <sheetViews>
    <sheetView showGridLines="0" workbookViewId="0">
      <selection activeCell="E12" sqref="E12"/>
    </sheetView>
  </sheetViews>
  <sheetFormatPr baseColWidth="10" defaultRowHeight="15" x14ac:dyDescent="0.25"/>
  <cols>
    <col min="2" max="2" width="16.5703125" customWidth="1"/>
    <col min="3" max="8" width="12" customWidth="1"/>
  </cols>
  <sheetData>
    <row r="2" spans="2:8" x14ac:dyDescent="0.25">
      <c r="B2" s="4" t="s">
        <v>20</v>
      </c>
      <c r="C2" s="3"/>
      <c r="D2" s="3"/>
      <c r="E2" s="3"/>
      <c r="F2" s="3"/>
    </row>
    <row r="3" spans="2:8" x14ac:dyDescent="0.25">
      <c r="B3" s="1" t="s">
        <v>2</v>
      </c>
      <c r="C3" t="s">
        <v>4</v>
      </c>
    </row>
    <row r="5" spans="2:8" x14ac:dyDescent="0.25">
      <c r="C5" s="1" t="s">
        <v>14</v>
      </c>
      <c r="D5" s="1" t="s">
        <v>1</v>
      </c>
    </row>
    <row r="6" spans="2:8" x14ac:dyDescent="0.25">
      <c r="C6" t="s">
        <v>3</v>
      </c>
      <c r="E6" t="s">
        <v>17</v>
      </c>
      <c r="G6" t="s">
        <v>18</v>
      </c>
    </row>
    <row r="7" spans="2:8" x14ac:dyDescent="0.25">
      <c r="B7" s="1" t="s">
        <v>5</v>
      </c>
      <c r="C7">
        <v>2012</v>
      </c>
      <c r="D7">
        <v>2013</v>
      </c>
      <c r="E7">
        <v>2012</v>
      </c>
      <c r="F7">
        <v>2013</v>
      </c>
      <c r="G7">
        <v>2012</v>
      </c>
      <c r="H7">
        <v>2013</v>
      </c>
    </row>
    <row r="8" spans="2:8" x14ac:dyDescent="0.25">
      <c r="B8" t="s">
        <v>10</v>
      </c>
      <c r="C8" s="2">
        <v>21140327.1204459</v>
      </c>
      <c r="D8" s="2">
        <v>31499907.377180122</v>
      </c>
      <c r="E8" s="7">
        <v>21140327.1204459</v>
      </c>
      <c r="F8" s="7">
        <v>52640234.497626022</v>
      </c>
      <c r="G8" s="8">
        <v>0.61348352236709525</v>
      </c>
      <c r="H8" s="8">
        <v>0.73691555847122725</v>
      </c>
    </row>
    <row r="9" spans="2:8" x14ac:dyDescent="0.25">
      <c r="B9" t="s">
        <v>9</v>
      </c>
      <c r="C9" s="2">
        <v>10687742.619999997</v>
      </c>
      <c r="D9" s="2">
        <v>8097275.3999999994</v>
      </c>
      <c r="E9" s="7">
        <v>10687742.619999997</v>
      </c>
      <c r="F9" s="7">
        <v>18785018.019999996</v>
      </c>
      <c r="G9" s="8">
        <v>0.92363737908434307</v>
      </c>
      <c r="H9" s="8">
        <v>0.92634494796235589</v>
      </c>
    </row>
    <row r="10" spans="2:8" x14ac:dyDescent="0.25">
      <c r="B10" t="s">
        <v>8</v>
      </c>
      <c r="C10" s="2">
        <v>888040.80000000016</v>
      </c>
      <c r="D10" s="2">
        <v>1569703.7799999993</v>
      </c>
      <c r="E10" s="7">
        <v>888040.80000000016</v>
      </c>
      <c r="F10" s="7">
        <v>2457744.5799999996</v>
      </c>
      <c r="G10" s="8">
        <v>0.94940795467126438</v>
      </c>
      <c r="H10" s="8">
        <v>0.96306693332638549</v>
      </c>
    </row>
    <row r="11" spans="2:8" x14ac:dyDescent="0.25">
      <c r="B11" t="s">
        <v>11</v>
      </c>
      <c r="C11" s="2">
        <v>845565.57999999879</v>
      </c>
      <c r="D11" s="2">
        <v>638313.35999999975</v>
      </c>
      <c r="E11" s="7">
        <v>845565.57999999879</v>
      </c>
      <c r="F11" s="7">
        <v>1483878.9399999985</v>
      </c>
      <c r="G11" s="8">
        <v>0.97394591699584343</v>
      </c>
      <c r="H11" s="8">
        <v>0.97799977235132851</v>
      </c>
    </row>
    <row r="12" spans="2:8" x14ac:dyDescent="0.25">
      <c r="B12" t="s">
        <v>6</v>
      </c>
      <c r="C12" s="2">
        <v>432620.89999999903</v>
      </c>
      <c r="D12" s="2">
        <v>476285.02000000147</v>
      </c>
      <c r="E12" s="7">
        <v>432620.89999999903</v>
      </c>
      <c r="F12" s="7">
        <v>908905.92000000051</v>
      </c>
      <c r="G12" s="8">
        <v>0.98650039602871209</v>
      </c>
      <c r="H12" s="8">
        <v>0.98914208579695617</v>
      </c>
    </row>
    <row r="13" spans="2:8" x14ac:dyDescent="0.25">
      <c r="B13" t="s">
        <v>7</v>
      </c>
      <c r="C13" s="2">
        <v>454155.53999999957</v>
      </c>
      <c r="D13" s="2">
        <v>448981.60000000027</v>
      </c>
      <c r="E13" s="7">
        <v>454155.53999999957</v>
      </c>
      <c r="F13" s="7">
        <v>903137.1399999999</v>
      </c>
      <c r="G13" s="8">
        <v>0.99967980138012047</v>
      </c>
      <c r="H13" s="8">
        <v>0.99964565720577236</v>
      </c>
    </row>
    <row r="14" spans="2:8" x14ac:dyDescent="0.25">
      <c r="B14" t="s">
        <v>12</v>
      </c>
      <c r="C14" s="2">
        <v>10507.479999999998</v>
      </c>
      <c r="D14" s="2">
        <v>13306.600000000002</v>
      </c>
      <c r="E14" s="7">
        <v>10507.479999999998</v>
      </c>
      <c r="F14" s="7">
        <v>23814.080000000002</v>
      </c>
      <c r="G14" s="8">
        <v>0.9999847240903923</v>
      </c>
      <c r="H14" s="8">
        <v>0.9999569546471565</v>
      </c>
    </row>
    <row r="15" spans="2:8" x14ac:dyDescent="0.25">
      <c r="B15" t="s">
        <v>13</v>
      </c>
      <c r="C15" s="2">
        <v>526.4</v>
      </c>
      <c r="D15" s="2">
        <v>1840</v>
      </c>
      <c r="E15" s="7">
        <v>526.4</v>
      </c>
      <c r="F15" s="7">
        <v>2366.4</v>
      </c>
      <c r="G15" s="8">
        <v>1.0000000000000002</v>
      </c>
      <c r="H15" s="8">
        <v>1</v>
      </c>
    </row>
    <row r="16" spans="2:8" x14ac:dyDescent="0.25">
      <c r="B16" t="s">
        <v>0</v>
      </c>
      <c r="C16" s="2">
        <v>34459486.440445885</v>
      </c>
      <c r="D16" s="2">
        <v>42745613.137180127</v>
      </c>
      <c r="E16" s="2">
        <v>34459486.440445885</v>
      </c>
      <c r="F16" s="2">
        <v>77205099.57762602</v>
      </c>
      <c r="G16" s="8"/>
      <c r="H16" s="8"/>
    </row>
  </sheetData>
  <conditionalFormatting pivot="1">
    <cfRule type="iconSet" priority="3">
      <iconSet iconSet="3Arrows">
        <cfvo type="percent" val="0"/>
        <cfvo type="percent" val="33"/>
        <cfvo type="percent" val="67"/>
      </iconSet>
    </cfRule>
  </conditionalFormatting>
  <conditionalFormatting pivot="1" sqref="E8:E15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{BC8E60D6-45C7-41A5-8993-B0D37BDAA1F1}</x14:id>
        </ext>
      </extLst>
    </cfRule>
  </conditionalFormatting>
  <conditionalFormatting pivot="1" sqref="F8:F15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{FC8A42AC-74F5-4D3E-8A1E-B50E54A1B111}</x14:id>
        </ext>
      </extLst>
    </cfRule>
  </conditionalFormatting>
  <pageMargins left="0.7" right="0.7" top="0.75" bottom="0.75" header="0.3" footer="0.3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BC8E60D6-45C7-41A5-8993-B0D37BDAA1F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E8:E15</xm:sqref>
        </x14:conditionalFormatting>
        <x14:conditionalFormatting xmlns:xm="http://schemas.microsoft.com/office/excel/2006/main" pivot="1">
          <x14:cfRule type="dataBar" id="{FC8A42AC-74F5-4D3E-8A1E-B50E54A1B11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</vt:lpstr>
      <vt:lpstr>40</vt:lpstr>
      <vt:lpstr>40_BIS</vt:lpstr>
      <vt:lpstr>41</vt:lpstr>
      <vt:lpstr>41_BIS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2014-08-12T11:06:19Z</dcterms:created>
  <dcterms:modified xsi:type="dcterms:W3CDTF">2014-10-19T14:41:11Z</dcterms:modified>
</cp:coreProperties>
</file>