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360" windowWidth="19815" windowHeight="7650"/>
  </bookViews>
  <sheets>
    <sheet name="Objetivos &amp; Estrategias" sheetId="1" r:id="rId1"/>
    <sheet name="Acciones" sheetId="3" r:id="rId2"/>
    <sheet name="Cálculo precio" sheetId="4" r:id="rId3"/>
    <sheet name="Comparativa precios" sheetId="5" r:id="rId4"/>
  </sheets>
  <calcPr calcId="125725"/>
</workbook>
</file>

<file path=xl/calcChain.xml><?xml version="1.0" encoding="utf-8"?>
<calcChain xmlns="http://schemas.openxmlformats.org/spreadsheetml/2006/main">
  <c r="F27" i="4"/>
  <c r="F24"/>
  <c r="F22"/>
  <c r="J18" i="3"/>
  <c r="F18"/>
  <c r="H4" i="4"/>
  <c r="I11" i="3"/>
  <c r="I4"/>
  <c r="I5"/>
  <c r="I6"/>
  <c r="I7"/>
  <c r="I8"/>
  <c r="I9"/>
  <c r="I10"/>
  <c r="L4"/>
  <c r="M4" s="1"/>
  <c r="L5"/>
  <c r="M5" s="1"/>
  <c r="L6"/>
  <c r="M6" s="1"/>
  <c r="L7"/>
  <c r="M7" s="1"/>
  <c r="L8"/>
  <c r="M8" s="1"/>
  <c r="L9"/>
  <c r="M9" s="1"/>
  <c r="L10"/>
  <c r="M10" s="1"/>
  <c r="L11"/>
  <c r="M11" s="1"/>
  <c r="D4" i="4"/>
  <c r="G17"/>
  <c r="G16"/>
  <c r="H14"/>
  <c r="H13"/>
  <c r="H16" s="1"/>
  <c r="H9"/>
  <c r="H12"/>
  <c r="G7"/>
  <c r="D9"/>
  <c r="H6"/>
  <c r="H5"/>
  <c r="D14"/>
  <c r="D13"/>
  <c r="D11"/>
  <c r="D10"/>
  <c r="D6"/>
  <c r="D5"/>
  <c r="B9" i="3"/>
  <c r="B6"/>
  <c r="B3"/>
  <c r="A9"/>
  <c r="A6"/>
  <c r="A3"/>
  <c r="E4" i="1"/>
  <c r="E5"/>
  <c r="E6"/>
  <c r="B22" i="3"/>
  <c r="H12" i="5"/>
  <c r="E3" i="1"/>
  <c r="J8" i="5"/>
  <c r="H8"/>
  <c r="F8"/>
  <c r="D8"/>
  <c r="F28" i="4"/>
  <c r="H8"/>
  <c r="H10"/>
  <c r="G10"/>
  <c r="G11" s="1"/>
  <c r="D4" i="5"/>
  <c r="F4"/>
  <c r="H4"/>
  <c r="J4"/>
  <c r="D5"/>
  <c r="F5"/>
  <c r="H5"/>
  <c r="J5"/>
  <c r="D6"/>
  <c r="F6"/>
  <c r="H6"/>
  <c r="J6"/>
  <c r="D7"/>
  <c r="F7"/>
  <c r="H7"/>
  <c r="J7"/>
  <c r="D9"/>
  <c r="F9"/>
  <c r="H9"/>
  <c r="J9"/>
  <c r="B10"/>
  <c r="H17" i="4" l="1"/>
  <c r="G15"/>
  <c r="H7"/>
  <c r="F10" i="5"/>
  <c r="F12" s="1"/>
  <c r="J10"/>
  <c r="C7" i="4"/>
  <c r="D7"/>
  <c r="D8" s="1"/>
  <c r="D15" s="1"/>
  <c r="H11"/>
  <c r="D10" i="5"/>
  <c r="D12" s="1"/>
  <c r="H10"/>
  <c r="H15" i="4" l="1"/>
  <c r="C8"/>
  <c r="C15" s="1"/>
  <c r="J13" i="5"/>
  <c r="J14" s="1"/>
  <c r="C12" i="4" l="1"/>
  <c r="C16" s="1"/>
  <c r="F25"/>
  <c r="C17"/>
  <c r="D12"/>
  <c r="D17" s="1"/>
  <c r="J15" i="5" l="1"/>
  <c r="L3" i="3"/>
  <c r="I3"/>
  <c r="D16" i="4"/>
  <c r="M3" i="3" l="1"/>
</calcChain>
</file>

<file path=xl/sharedStrings.xml><?xml version="1.0" encoding="utf-8"?>
<sst xmlns="http://schemas.openxmlformats.org/spreadsheetml/2006/main" count="142" uniqueCount="89">
  <si>
    <t>….</t>
  </si>
  <si>
    <t>Descripción</t>
  </si>
  <si>
    <t>Objetivo</t>
  </si>
  <si>
    <t>Culminada</t>
  </si>
  <si>
    <t>En progreso</t>
  </si>
  <si>
    <t>En planificación</t>
  </si>
  <si>
    <t>Observaciones</t>
  </si>
  <si>
    <t>Estado actual</t>
  </si>
  <si>
    <t>Fecha arranque</t>
  </si>
  <si>
    <t>Estrategia</t>
  </si>
  <si>
    <t>Coste unitario real</t>
  </si>
  <si>
    <t>Coste unitario previsto</t>
  </si>
  <si>
    <t>Ventas adicionales reales</t>
  </si>
  <si>
    <t>Previsión ventas adicionales</t>
  </si>
  <si>
    <t>Unidades vendidas actualmente</t>
  </si>
  <si>
    <t>Efectos negativos</t>
  </si>
  <si>
    <t>Efectos positivos</t>
  </si>
  <si>
    <t>Éxito</t>
  </si>
  <si>
    <t xml:space="preserve">Efectividad </t>
  </si>
  <si>
    <t>Efectividad</t>
  </si>
  <si>
    <t>Beneficio real</t>
  </si>
  <si>
    <t>Ingresos reales</t>
  </si>
  <si>
    <t>Coste real</t>
  </si>
  <si>
    <t>Beneficio previsto</t>
  </si>
  <si>
    <t>Ingresos previstos</t>
  </si>
  <si>
    <t>Coste previsto</t>
  </si>
  <si>
    <t>Fecha ejecución</t>
  </si>
  <si>
    <t>Acciones</t>
  </si>
  <si>
    <t>Precio del vendedor final</t>
  </si>
  <si>
    <t>Precio del distribuidor</t>
  </si>
  <si>
    <t>% Margen vendedor final</t>
  </si>
  <si>
    <t>% Margen distribuidor</t>
  </si>
  <si>
    <t>% Comisiones de venta</t>
  </si>
  <si>
    <t>Total coste unitario</t>
  </si>
  <si>
    <t>Costes unitarios marketing</t>
  </si>
  <si>
    <t>Coste unitario de la transformación</t>
  </si>
  <si>
    <t>Coste unitario de los aprovisionamientos</t>
  </si>
  <si>
    <t>Margen deseado</t>
  </si>
  <si>
    <t>Post-acción</t>
  </si>
  <si>
    <t>Pre-acción</t>
  </si>
  <si>
    <t>Precio calculado</t>
  </si>
  <si>
    <t>Precio propuesto</t>
  </si>
  <si>
    <t>Coef. medio</t>
  </si>
  <si>
    <t>Coef. precio</t>
  </si>
  <si>
    <t>Precio venta</t>
  </si>
  <si>
    <t>Total</t>
  </si>
  <si>
    <t>Valoración</t>
  </si>
  <si>
    <t>Nota</t>
  </si>
  <si>
    <t>Importancia</t>
  </si>
  <si>
    <t>Atributos</t>
  </si>
  <si>
    <t>Pdo nuevo</t>
  </si>
  <si>
    <t>Pdo C</t>
  </si>
  <si>
    <t>Pdo B</t>
  </si>
  <si>
    <t>Pdo A</t>
  </si>
  <si>
    <t>…</t>
  </si>
  <si>
    <t>Cálculo a partir del margen</t>
  </si>
  <si>
    <t>Punto equilibrio</t>
  </si>
  <si>
    <t>Coste acciones</t>
  </si>
  <si>
    <t>Unidades a vender</t>
  </si>
  <si>
    <t>Precio según la comparación con productos similares</t>
  </si>
  <si>
    <t>Fecha actual</t>
  </si>
  <si>
    <t>Meta</t>
  </si>
  <si>
    <t>Situación actual</t>
  </si>
  <si>
    <t>Objetivos &amp; Estrategias</t>
  </si>
  <si>
    <t>Objetivos</t>
  </si>
  <si>
    <t>Estrategias</t>
  </si>
  <si>
    <t>Coste unitario acciones</t>
  </si>
  <si>
    <t>Responsables</t>
  </si>
  <si>
    <t>Diagrama de operaciones</t>
  </si>
  <si>
    <t>Operaciones</t>
  </si>
  <si>
    <t>Analizar situación</t>
  </si>
  <si>
    <t>Fijar objetivos</t>
  </si>
  <si>
    <t>Determinar estrategias</t>
  </si>
  <si>
    <t>Planificar acciones</t>
  </si>
  <si>
    <t>Desarrollo acciones</t>
  </si>
  <si>
    <t>Evaluación</t>
  </si>
  <si>
    <t xml:space="preserve"> </t>
  </si>
  <si>
    <t>Promedio descuentos</t>
  </si>
  <si>
    <t>Precio neto</t>
  </si>
  <si>
    <t>Precio de venta</t>
  </si>
  <si>
    <t>Rappels</t>
  </si>
  <si>
    <t>Margen según precio neto</t>
  </si>
  <si>
    <t>Tipo objetivo</t>
  </si>
  <si>
    <t>Cuantitativo</t>
  </si>
  <si>
    <t>Cualitativo</t>
  </si>
  <si>
    <t>Fecha pago</t>
  </si>
  <si>
    <t>Precio neto a partir del margen</t>
  </si>
  <si>
    <t>Precio neto a partir del mercado</t>
  </si>
  <si>
    <t>Cálculo a partir del mercado</t>
  </si>
</sst>
</file>

<file path=xl/styles.xml><?xml version="1.0" encoding="utf-8"?>
<styleSheet xmlns="http://schemas.openxmlformats.org/spreadsheetml/2006/main">
  <numFmts count="3">
    <numFmt numFmtId="43" formatCode="_-* #,##0.00\ _€_-;\-* #,##0.00\ _€_-;_-* &quot;-&quot;??\ _€_-;_-@_-"/>
    <numFmt numFmtId="164" formatCode="0.000"/>
    <numFmt numFmtId="165" formatCode="[$-C0A]mmm\-yy;@"/>
  </numFmts>
  <fonts count="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i/>
      <sz val="18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i/>
      <sz val="14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5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160">
    <xf numFmtId="0" fontId="0" fillId="0" borderId="0" xfId="0"/>
    <xf numFmtId="0" fontId="0" fillId="0" borderId="1" xfId="0" applyBorder="1"/>
    <xf numFmtId="14" fontId="0" fillId="0" borderId="1" xfId="0" applyNumberFormat="1" applyBorder="1"/>
    <xf numFmtId="0" fontId="2" fillId="2" borderId="1" xfId="0" applyFont="1" applyFill="1" applyBorder="1"/>
    <xf numFmtId="0" fontId="0" fillId="3" borderId="1" xfId="0" applyFill="1" applyBorder="1"/>
    <xf numFmtId="10" fontId="0" fillId="3" borderId="1" xfId="1" applyNumberFormat="1" applyFont="1" applyFill="1" applyBorder="1"/>
    <xf numFmtId="43" fontId="0" fillId="0" borderId="1" xfId="2" applyFont="1" applyBorder="1"/>
    <xf numFmtId="10" fontId="0" fillId="0" borderId="1" xfId="1" applyNumberFormat="1" applyFont="1" applyBorder="1"/>
    <xf numFmtId="43" fontId="0" fillId="0" borderId="1" xfId="2" applyFont="1" applyBorder="1" applyAlignment="1">
      <alignment horizontal="right"/>
    </xf>
    <xf numFmtId="43" fontId="2" fillId="3" borderId="1" xfId="2" applyFont="1" applyFill="1" applyBorder="1"/>
    <xf numFmtId="43" fontId="0" fillId="3" borderId="1" xfId="2" applyFont="1" applyFill="1" applyBorder="1"/>
    <xf numFmtId="10" fontId="2" fillId="3" borderId="1" xfId="1" applyNumberFormat="1" applyFont="1" applyFill="1" applyBorder="1"/>
    <xf numFmtId="0" fontId="2" fillId="2" borderId="19" xfId="0" applyFont="1" applyFill="1" applyBorder="1"/>
    <xf numFmtId="0" fontId="2" fillId="2" borderId="20" xfId="0" applyFont="1" applyFill="1" applyBorder="1"/>
    <xf numFmtId="0" fontId="2" fillId="3" borderId="19" xfId="0" applyFont="1" applyFill="1" applyBorder="1"/>
    <xf numFmtId="10" fontId="0" fillId="0" borderId="20" xfId="1" applyNumberFormat="1" applyFont="1" applyBorder="1"/>
    <xf numFmtId="0" fontId="0" fillId="3" borderId="19" xfId="0" applyFill="1" applyBorder="1"/>
    <xf numFmtId="43" fontId="0" fillId="0" borderId="20" xfId="2" applyFont="1" applyBorder="1" applyAlignment="1">
      <alignment horizontal="right"/>
    </xf>
    <xf numFmtId="43" fontId="2" fillId="3" borderId="20" xfId="2" applyFont="1" applyFill="1" applyBorder="1"/>
    <xf numFmtId="10" fontId="0" fillId="0" borderId="20" xfId="0" applyNumberFormat="1" applyBorder="1"/>
    <xf numFmtId="43" fontId="0" fillId="3" borderId="20" xfId="2" applyFont="1" applyFill="1" applyBorder="1"/>
    <xf numFmtId="0" fontId="0" fillId="3" borderId="21" xfId="0" applyFill="1" applyBorder="1"/>
    <xf numFmtId="43" fontId="0" fillId="3" borderId="22" xfId="2" applyFont="1" applyFill="1" applyBorder="1"/>
    <xf numFmtId="43" fontId="0" fillId="3" borderId="23" xfId="2" applyFont="1" applyFill="1" applyBorder="1"/>
    <xf numFmtId="43" fontId="0" fillId="0" borderId="20" xfId="2" applyFont="1" applyBorder="1"/>
    <xf numFmtId="10" fontId="2" fillId="3" borderId="20" xfId="1" applyNumberFormat="1" applyFont="1" applyFill="1" applyBorder="1"/>
    <xf numFmtId="0" fontId="0" fillId="5" borderId="19" xfId="0" applyFont="1" applyFill="1" applyBorder="1"/>
    <xf numFmtId="0" fontId="0" fillId="3" borderId="20" xfId="0" applyFill="1" applyBorder="1"/>
    <xf numFmtId="0" fontId="0" fillId="5" borderId="19" xfId="0" applyFill="1" applyBorder="1"/>
    <xf numFmtId="0" fontId="0" fillId="3" borderId="25" xfId="0" applyFill="1" applyBorder="1"/>
    <xf numFmtId="0" fontId="2" fillId="2" borderId="21" xfId="0" applyFont="1" applyFill="1" applyBorder="1"/>
    <xf numFmtId="0" fontId="0" fillId="7" borderId="0" xfId="0" applyFill="1" applyBorder="1"/>
    <xf numFmtId="0" fontId="0" fillId="7" borderId="14" xfId="0" applyFill="1" applyBorder="1"/>
    <xf numFmtId="0" fontId="0" fillId="8" borderId="9" xfId="0" applyFill="1" applyBorder="1"/>
    <xf numFmtId="0" fontId="0" fillId="8" borderId="0" xfId="0" applyFill="1" applyBorder="1"/>
    <xf numFmtId="0" fontId="0" fillId="8" borderId="14" xfId="0" applyFill="1" applyBorder="1"/>
    <xf numFmtId="0" fontId="0" fillId="0" borderId="20" xfId="0" applyBorder="1"/>
    <xf numFmtId="0" fontId="0" fillId="0" borderId="22" xfId="0" applyBorder="1"/>
    <xf numFmtId="0" fontId="0" fillId="0" borderId="23" xfId="0" applyBorder="1"/>
    <xf numFmtId="0" fontId="0" fillId="8" borderId="10" xfId="0" applyFill="1" applyBorder="1"/>
    <xf numFmtId="0" fontId="0" fillId="8" borderId="12" xfId="0" applyFill="1" applyBorder="1"/>
    <xf numFmtId="0" fontId="0" fillId="8" borderId="8" xfId="0" applyFill="1" applyBorder="1"/>
    <xf numFmtId="0" fontId="0" fillId="8" borderId="11" xfId="0" applyFill="1" applyBorder="1"/>
    <xf numFmtId="0" fontId="0" fillId="8" borderId="13" xfId="0" applyFill="1" applyBorder="1"/>
    <xf numFmtId="0" fontId="0" fillId="8" borderId="15" xfId="0" applyFill="1" applyBorder="1"/>
    <xf numFmtId="3" fontId="5" fillId="0" borderId="31" xfId="0" applyNumberFormat="1" applyFont="1" applyFill="1" applyBorder="1"/>
    <xf numFmtId="3" fontId="5" fillId="0" borderId="23" xfId="0" applyNumberFormat="1" applyFont="1" applyFill="1" applyBorder="1"/>
    <xf numFmtId="0" fontId="2" fillId="3" borderId="31" xfId="0" applyFont="1" applyFill="1" applyBorder="1"/>
    <xf numFmtId="0" fontId="2" fillId="0" borderId="37" xfId="0" applyFont="1" applyBorder="1"/>
    <xf numFmtId="14" fontId="0" fillId="0" borderId="22" xfId="0" applyNumberFormat="1" applyBorder="1"/>
    <xf numFmtId="0" fontId="2" fillId="4" borderId="28" xfId="0" applyFont="1" applyFill="1" applyBorder="1"/>
    <xf numFmtId="0" fontId="2" fillId="4" borderId="29" xfId="0" applyFont="1" applyFill="1" applyBorder="1"/>
    <xf numFmtId="0" fontId="2" fillId="4" borderId="30" xfId="0" applyFont="1" applyFill="1" applyBorder="1"/>
    <xf numFmtId="0" fontId="2" fillId="4" borderId="38" xfId="0" applyFont="1" applyFill="1" applyBorder="1"/>
    <xf numFmtId="0" fontId="2" fillId="4" borderId="31" xfId="0" applyFont="1" applyFill="1" applyBorder="1"/>
    <xf numFmtId="4" fontId="0" fillId="0" borderId="1" xfId="0" applyNumberFormat="1" applyBorder="1"/>
    <xf numFmtId="4" fontId="0" fillId="3" borderId="1" xfId="0" applyNumberFormat="1" applyFill="1" applyBorder="1"/>
    <xf numFmtId="4" fontId="0" fillId="0" borderId="22" xfId="0" applyNumberFormat="1" applyBorder="1"/>
    <xf numFmtId="0" fontId="0" fillId="7" borderId="11" xfId="0" applyFill="1" applyBorder="1"/>
    <xf numFmtId="0" fontId="0" fillId="7" borderId="13" xfId="0" applyFill="1" applyBorder="1"/>
    <xf numFmtId="0" fontId="0" fillId="7" borderId="12" xfId="0" applyFill="1" applyBorder="1"/>
    <xf numFmtId="0" fontId="0" fillId="7" borderId="0" xfId="0" applyFill="1" applyBorder="1" applyAlignment="1">
      <alignment horizontal="left"/>
    </xf>
    <xf numFmtId="0" fontId="0" fillId="7" borderId="15" xfId="0" applyFill="1" applyBorder="1"/>
    <xf numFmtId="4" fontId="3" fillId="6" borderId="27" xfId="0" applyNumberFormat="1" applyFont="1" applyFill="1" applyBorder="1"/>
    <xf numFmtId="2" fontId="2" fillId="3" borderId="31" xfId="0" applyNumberFormat="1" applyFont="1" applyFill="1" applyBorder="1"/>
    <xf numFmtId="0" fontId="2" fillId="4" borderId="19" xfId="0" applyFont="1" applyFill="1" applyBorder="1"/>
    <xf numFmtId="0" fontId="2" fillId="4" borderId="1" xfId="0" applyFont="1" applyFill="1" applyBorder="1"/>
    <xf numFmtId="0" fontId="2" fillId="4" borderId="20" xfId="0" applyFont="1" applyFill="1" applyBorder="1"/>
    <xf numFmtId="164" fontId="0" fillId="3" borderId="44" xfId="0" applyNumberFormat="1" applyFill="1" applyBorder="1"/>
    <xf numFmtId="2" fontId="3" fillId="6" borderId="43" xfId="0" applyNumberFormat="1" applyFont="1" applyFill="1" applyBorder="1"/>
    <xf numFmtId="2" fontId="3" fillId="6" borderId="45" xfId="0" applyNumberFormat="1" applyFont="1" applyFill="1" applyBorder="1"/>
    <xf numFmtId="165" fontId="2" fillId="4" borderId="1" xfId="0" applyNumberFormat="1" applyFont="1" applyFill="1" applyBorder="1"/>
    <xf numFmtId="0" fontId="0" fillId="5" borderId="1" xfId="0" applyFill="1" applyBorder="1"/>
    <xf numFmtId="165" fontId="2" fillId="4" borderId="20" xfId="0" applyNumberFormat="1" applyFont="1" applyFill="1" applyBorder="1"/>
    <xf numFmtId="0" fontId="0" fillId="5" borderId="20" xfId="0" applyFill="1" applyBorder="1"/>
    <xf numFmtId="0" fontId="2" fillId="4" borderId="21" xfId="0" applyFont="1" applyFill="1" applyBorder="1"/>
    <xf numFmtId="0" fontId="0" fillId="5" borderId="22" xfId="0" applyFill="1" applyBorder="1"/>
    <xf numFmtId="0" fontId="0" fillId="5" borderId="23" xfId="0" applyFill="1" applyBorder="1"/>
    <xf numFmtId="9" fontId="2" fillId="0" borderId="1" xfId="1" applyFont="1" applyFill="1" applyBorder="1"/>
    <xf numFmtId="9" fontId="2" fillId="0" borderId="20" xfId="1" applyFont="1" applyFill="1" applyBorder="1"/>
    <xf numFmtId="9" fontId="0" fillId="0" borderId="1" xfId="1" applyFont="1" applyBorder="1" applyAlignment="1">
      <alignment horizontal="right"/>
    </xf>
    <xf numFmtId="9" fontId="0" fillId="0" borderId="20" xfId="1" applyFont="1" applyBorder="1" applyAlignment="1">
      <alignment horizontal="right"/>
    </xf>
    <xf numFmtId="43" fontId="0" fillId="3" borderId="1" xfId="2" applyFont="1" applyFill="1" applyBorder="1" applyAlignment="1">
      <alignment horizontal="right"/>
    </xf>
    <xf numFmtId="43" fontId="0" fillId="3" borderId="20" xfId="2" applyFont="1" applyFill="1" applyBorder="1" applyAlignment="1">
      <alignment horizontal="right"/>
    </xf>
    <xf numFmtId="43" fontId="2" fillId="3" borderId="1" xfId="2" applyFont="1" applyFill="1" applyBorder="1" applyAlignment="1">
      <alignment horizontal="right"/>
    </xf>
    <xf numFmtId="43" fontId="2" fillId="3" borderId="20" xfId="2" applyFont="1" applyFill="1" applyBorder="1" applyAlignment="1">
      <alignment horizontal="right"/>
    </xf>
    <xf numFmtId="9" fontId="0" fillId="0" borderId="1" xfId="1" applyFont="1" applyBorder="1"/>
    <xf numFmtId="9" fontId="0" fillId="3" borderId="1" xfId="1" applyFont="1" applyFill="1" applyBorder="1"/>
    <xf numFmtId="0" fontId="0" fillId="3" borderId="19" xfId="0" applyFont="1" applyFill="1" applyBorder="1"/>
    <xf numFmtId="10" fontId="1" fillId="0" borderId="1" xfId="1" applyNumberFormat="1" applyFont="1" applyFill="1" applyBorder="1"/>
    <xf numFmtId="10" fontId="1" fillId="0" borderId="20" xfId="1" applyNumberFormat="1" applyFont="1" applyFill="1" applyBorder="1"/>
    <xf numFmtId="4" fontId="0" fillId="0" borderId="1" xfId="0" applyNumberFormat="1" applyFill="1" applyBorder="1"/>
    <xf numFmtId="4" fontId="0" fillId="0" borderId="22" xfId="0" applyNumberFormat="1" applyFill="1" applyBorder="1"/>
    <xf numFmtId="0" fontId="0" fillId="0" borderId="19" xfId="0" applyNumberFormat="1" applyBorder="1" applyAlignment="1">
      <alignment wrapText="1"/>
    </xf>
    <xf numFmtId="0" fontId="0" fillId="0" borderId="1" xfId="0" applyBorder="1" applyAlignment="1">
      <alignment wrapText="1"/>
    </xf>
    <xf numFmtId="0" fontId="0" fillId="0" borderId="21" xfId="0" applyNumberFormat="1" applyBorder="1" applyAlignment="1">
      <alignment wrapText="1"/>
    </xf>
    <xf numFmtId="0" fontId="0" fillId="0" borderId="22" xfId="0" applyBorder="1" applyAlignment="1">
      <alignment wrapText="1"/>
    </xf>
    <xf numFmtId="0" fontId="0" fillId="0" borderId="32" xfId="0" applyNumberFormat="1" applyBorder="1" applyAlignment="1">
      <alignment wrapText="1"/>
    </xf>
    <xf numFmtId="0" fontId="0" fillId="0" borderId="6" xfId="0" applyBorder="1" applyAlignment="1">
      <alignment wrapText="1"/>
    </xf>
    <xf numFmtId="0" fontId="0" fillId="0" borderId="6" xfId="0" applyBorder="1"/>
    <xf numFmtId="14" fontId="0" fillId="0" borderId="6" xfId="0" applyNumberFormat="1" applyBorder="1"/>
    <xf numFmtId="0" fontId="0" fillId="0" borderId="25" xfId="0" applyBorder="1"/>
    <xf numFmtId="0" fontId="0" fillId="0" borderId="28" xfId="0" applyNumberFormat="1" applyBorder="1" applyAlignment="1">
      <alignment wrapText="1"/>
    </xf>
    <xf numFmtId="0" fontId="0" fillId="0" borderId="29" xfId="0" applyBorder="1" applyAlignment="1">
      <alignment wrapText="1"/>
    </xf>
    <xf numFmtId="0" fontId="0" fillId="0" borderId="29" xfId="0" applyBorder="1"/>
    <xf numFmtId="14" fontId="0" fillId="0" borderId="29" xfId="0" applyNumberFormat="1" applyBorder="1"/>
    <xf numFmtId="0" fontId="0" fillId="0" borderId="31" xfId="0" applyBorder="1"/>
    <xf numFmtId="0" fontId="3" fillId="5" borderId="42" xfId="0" applyFont="1" applyFill="1" applyBorder="1" applyAlignment="1">
      <alignment horizontal="left"/>
    </xf>
    <xf numFmtId="0" fontId="3" fillId="5" borderId="3" xfId="0" applyFont="1" applyFill="1" applyBorder="1" applyAlignment="1">
      <alignment horizontal="left"/>
    </xf>
    <xf numFmtId="4" fontId="3" fillId="5" borderId="27" xfId="0" applyNumberFormat="1" applyFont="1" applyFill="1" applyBorder="1"/>
    <xf numFmtId="0" fontId="0" fillId="5" borderId="0" xfId="0" applyFill="1" applyBorder="1"/>
    <xf numFmtId="0" fontId="0" fillId="5" borderId="11" xfId="0" applyFill="1" applyBorder="1"/>
    <xf numFmtId="0" fontId="0" fillId="5" borderId="12" xfId="0" applyFill="1" applyBorder="1"/>
    <xf numFmtId="2" fontId="3" fillId="6" borderId="27" xfId="0" applyNumberFormat="1" applyFont="1" applyFill="1" applyBorder="1" applyAlignment="1">
      <alignment horizontal="right"/>
    </xf>
    <xf numFmtId="2" fontId="3" fillId="6" borderId="15" xfId="0" applyNumberFormat="1" applyFont="1" applyFill="1" applyBorder="1" applyAlignment="1">
      <alignment horizontal="right"/>
    </xf>
    <xf numFmtId="0" fontId="4" fillId="2" borderId="8" xfId="0" applyFont="1" applyFill="1" applyBorder="1" applyAlignment="1">
      <alignment horizontal="center"/>
    </xf>
    <xf numFmtId="0" fontId="4" fillId="2" borderId="9" xfId="0" applyFont="1" applyFill="1" applyBorder="1" applyAlignment="1">
      <alignment horizontal="center"/>
    </xf>
    <xf numFmtId="0" fontId="4" fillId="2" borderId="10" xfId="0" applyFont="1" applyFill="1" applyBorder="1" applyAlignment="1">
      <alignment horizontal="center"/>
    </xf>
    <xf numFmtId="0" fontId="2" fillId="0" borderId="46" xfId="0" applyNumberFormat="1" applyFont="1" applyBorder="1" applyAlignment="1">
      <alignment horizontal="center" vertical="center" wrapText="1"/>
    </xf>
    <xf numFmtId="0" fontId="2" fillId="0" borderId="48" xfId="0" applyNumberFormat="1" applyFont="1" applyBorder="1" applyAlignment="1">
      <alignment horizontal="center" vertical="center" wrapText="1"/>
    </xf>
    <xf numFmtId="0" fontId="2" fillId="0" borderId="49" xfId="0" applyNumberFormat="1" applyFont="1" applyBorder="1" applyAlignment="1">
      <alignment horizontal="center" vertical="center" wrapText="1"/>
    </xf>
    <xf numFmtId="0" fontId="2" fillId="0" borderId="47" xfId="0" applyNumberFormat="1" applyFont="1" applyBorder="1" applyAlignment="1">
      <alignment horizontal="center" vertical="center" wrapText="1"/>
    </xf>
    <xf numFmtId="0" fontId="3" fillId="6" borderId="28" xfId="0" applyFont="1" applyFill="1" applyBorder="1" applyAlignment="1">
      <alignment horizontal="left"/>
    </xf>
    <xf numFmtId="0" fontId="3" fillId="6" borderId="29" xfId="0" applyFont="1" applyFill="1" applyBorder="1" applyAlignment="1">
      <alignment horizontal="left"/>
    </xf>
    <xf numFmtId="0" fontId="2" fillId="4" borderId="32" xfId="0" applyNumberFormat="1" applyFont="1" applyFill="1" applyBorder="1" applyAlignment="1">
      <alignment wrapText="1"/>
    </xf>
    <xf numFmtId="0" fontId="2" fillId="4" borderId="33" xfId="0" applyNumberFormat="1" applyFont="1" applyFill="1" applyBorder="1" applyAlignment="1">
      <alignment wrapText="1"/>
    </xf>
    <xf numFmtId="0" fontId="2" fillId="4" borderId="34" xfId="0" applyNumberFormat="1" applyFont="1" applyFill="1" applyBorder="1" applyAlignment="1">
      <alignment wrapText="1"/>
    </xf>
    <xf numFmtId="0" fontId="2" fillId="4" borderId="1" xfId="0" applyNumberFormat="1" applyFont="1" applyFill="1" applyBorder="1" applyAlignment="1">
      <alignment horizontal="left" wrapText="1"/>
    </xf>
    <xf numFmtId="0" fontId="2" fillId="4" borderId="22" xfId="0" applyNumberFormat="1" applyFont="1" applyFill="1" applyBorder="1" applyAlignment="1">
      <alignment horizontal="left" wrapText="1"/>
    </xf>
    <xf numFmtId="0" fontId="3" fillId="6" borderId="35" xfId="0" applyFont="1" applyFill="1" applyBorder="1" applyAlignment="1">
      <alignment horizontal="left"/>
    </xf>
    <xf numFmtId="0" fontId="3" fillId="6" borderId="36" xfId="0" applyFont="1" applyFill="1" applyBorder="1" applyAlignment="1">
      <alignment horizontal="left"/>
    </xf>
    <xf numFmtId="0" fontId="3" fillId="6" borderId="21" xfId="0" applyFont="1" applyFill="1" applyBorder="1" applyAlignment="1">
      <alignment horizontal="left"/>
    </xf>
    <xf numFmtId="0" fontId="3" fillId="6" borderId="22" xfId="0" applyFont="1" applyFill="1" applyBorder="1" applyAlignment="1">
      <alignment horizontal="left"/>
    </xf>
    <xf numFmtId="0" fontId="4" fillId="2" borderId="39" xfId="0" applyFont="1" applyFill="1" applyBorder="1" applyAlignment="1">
      <alignment horizontal="center"/>
    </xf>
    <xf numFmtId="0" fontId="4" fillId="2" borderId="40" xfId="0" applyFont="1" applyFill="1" applyBorder="1" applyAlignment="1">
      <alignment horizontal="center"/>
    </xf>
    <xf numFmtId="0" fontId="4" fillId="2" borderId="41" xfId="0" applyFont="1" applyFill="1" applyBorder="1" applyAlignment="1">
      <alignment horizontal="center"/>
    </xf>
    <xf numFmtId="0" fontId="6" fillId="2" borderId="39" xfId="0" applyFont="1" applyFill="1" applyBorder="1" applyAlignment="1">
      <alignment horizontal="center"/>
    </xf>
    <xf numFmtId="0" fontId="6" fillId="2" borderId="40" xfId="0" applyFont="1" applyFill="1" applyBorder="1" applyAlignment="1">
      <alignment horizontal="center"/>
    </xf>
    <xf numFmtId="0" fontId="6" fillId="2" borderId="41" xfId="0" applyFont="1" applyFill="1" applyBorder="1" applyAlignment="1">
      <alignment horizontal="center"/>
    </xf>
    <xf numFmtId="0" fontId="2" fillId="4" borderId="6" xfId="0" applyNumberFormat="1" applyFont="1" applyFill="1" applyBorder="1" applyAlignment="1">
      <alignment horizontal="left" wrapText="1"/>
    </xf>
    <xf numFmtId="0" fontId="2" fillId="4" borderId="2" xfId="0" applyNumberFormat="1" applyFont="1" applyFill="1" applyBorder="1" applyAlignment="1">
      <alignment horizontal="left" wrapText="1"/>
    </xf>
    <xf numFmtId="0" fontId="3" fillId="6" borderId="42" xfId="0" applyFont="1" applyFill="1" applyBorder="1" applyAlignment="1">
      <alignment horizontal="left"/>
    </xf>
    <xf numFmtId="0" fontId="3" fillId="6" borderId="3" xfId="0" applyFont="1" applyFill="1" applyBorder="1" applyAlignment="1">
      <alignment horizontal="left"/>
    </xf>
    <xf numFmtId="0" fontId="3" fillId="6" borderId="13" xfId="0" applyFont="1" applyFill="1" applyBorder="1" applyAlignment="1">
      <alignment horizontal="left"/>
    </xf>
    <xf numFmtId="0" fontId="3" fillId="6" borderId="14" xfId="0" applyFont="1" applyFill="1" applyBorder="1" applyAlignment="1">
      <alignment horizontal="left"/>
    </xf>
    <xf numFmtId="0" fontId="4" fillId="2" borderId="16" xfId="0" applyFont="1" applyFill="1" applyBorder="1" applyAlignment="1">
      <alignment horizontal="center"/>
    </xf>
    <xf numFmtId="0" fontId="4" fillId="2" borderId="17" xfId="0" applyFont="1" applyFill="1" applyBorder="1" applyAlignment="1">
      <alignment horizontal="center"/>
    </xf>
    <xf numFmtId="0" fontId="4" fillId="2" borderId="18" xfId="0" applyFont="1" applyFill="1" applyBorder="1" applyAlignment="1">
      <alignment horizontal="center"/>
    </xf>
    <xf numFmtId="0" fontId="0" fillId="4" borderId="26" xfId="0" applyFill="1" applyBorder="1" applyAlignment="1">
      <alignment horizontal="center"/>
    </xf>
    <xf numFmtId="0" fontId="0" fillId="4" borderId="12" xfId="0" applyFill="1" applyBorder="1" applyAlignment="1">
      <alignment horizontal="center"/>
    </xf>
    <xf numFmtId="0" fontId="0" fillId="4" borderId="0" xfId="0" applyFill="1" applyBorder="1" applyAlignment="1">
      <alignment horizontal="center"/>
    </xf>
    <xf numFmtId="0" fontId="0" fillId="4" borderId="5" xfId="0" applyFill="1" applyBorder="1" applyAlignment="1">
      <alignment horizontal="center"/>
    </xf>
    <xf numFmtId="0" fontId="0" fillId="4" borderId="4" xfId="0" applyFill="1" applyBorder="1" applyAlignment="1">
      <alignment horizontal="center"/>
    </xf>
    <xf numFmtId="0" fontId="0" fillId="4" borderId="14" xfId="0" applyFill="1" applyBorder="1" applyAlignment="1">
      <alignment horizontal="center"/>
    </xf>
    <xf numFmtId="0" fontId="2" fillId="4" borderId="24" xfId="0" applyFont="1" applyFill="1" applyBorder="1" applyAlignment="1">
      <alignment horizontal="center"/>
    </xf>
    <xf numFmtId="0" fontId="2" fillId="4" borderId="7" xfId="0" applyFont="1" applyFill="1" applyBorder="1" applyAlignment="1">
      <alignment horizontal="center"/>
    </xf>
    <xf numFmtId="0" fontId="2" fillId="4" borderId="1" xfId="0" applyFont="1" applyFill="1" applyBorder="1" applyAlignment="1">
      <alignment horizontal="center"/>
    </xf>
    <xf numFmtId="0" fontId="2" fillId="4" borderId="20" xfId="0" applyFont="1" applyFill="1" applyBorder="1" applyAlignment="1">
      <alignment horizontal="center"/>
    </xf>
    <xf numFmtId="0" fontId="0" fillId="4" borderId="6" xfId="0" applyFill="1" applyBorder="1" applyAlignment="1">
      <alignment horizontal="center"/>
    </xf>
    <xf numFmtId="0" fontId="0" fillId="4" borderId="2" xfId="0" applyFill="1" applyBorder="1" applyAlignment="1">
      <alignment horizontal="center"/>
    </xf>
  </cellXfs>
  <cellStyles count="3">
    <cellStyle name="Millares" xfId="2" builtinId="3"/>
    <cellStyle name="Normal" xfId="0" builtinId="0"/>
    <cellStyle name="Porcentual" xfId="1" builtinId="5"/>
  </cellStyles>
  <dxfs count="5">
    <dxf>
      <font>
        <color rgb="FF0070C0"/>
      </font>
      <fill>
        <patternFill>
          <bgColor rgb="FF0070C0"/>
        </patternFill>
      </fill>
    </dxf>
    <dxf>
      <font>
        <color rgb="FF0070C0"/>
      </font>
      <fill>
        <patternFill>
          <bgColor rgb="FF0070C0"/>
        </patternFill>
      </fill>
    </dxf>
    <dxf>
      <font>
        <color rgb="FF0070C0"/>
      </font>
      <fill>
        <patternFill>
          <bgColor rgb="FF0070C0"/>
        </patternFill>
      </fill>
    </dxf>
    <dxf>
      <font>
        <color theme="0" tint="-0.14996795556505021"/>
      </font>
      <fill>
        <patternFill patternType="none">
          <bgColor auto="1"/>
        </patternFill>
      </fill>
    </dxf>
    <dxf>
      <font>
        <color theme="0" tint="-0.14996795556505021"/>
      </font>
      <fill>
        <patternFill patternType="solid">
          <bgColor theme="0" tint="-0.14996795556505021"/>
        </patternFill>
      </fill>
    </dxf>
  </dxfs>
  <tableStyles count="0" defaultTableStyle="TableStyleMedium9" defaultPivotStyle="PivotStyleLight16"/>
  <colors>
    <mruColors>
      <color rgb="FFCCECFF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24"/>
  <sheetViews>
    <sheetView tabSelected="1" workbookViewId="0">
      <selection activeCell="A2" sqref="A2"/>
    </sheetView>
  </sheetViews>
  <sheetFormatPr baseColWidth="10" defaultRowHeight="15"/>
  <cols>
    <col min="1" max="1" width="12.7109375" bestFit="1" customWidth="1"/>
    <col min="2" max="2" width="29" customWidth="1"/>
    <col min="3" max="3" width="31.28515625" customWidth="1"/>
    <col min="4" max="4" width="13.7109375" bestFit="1" customWidth="1"/>
    <col min="5" max="5" width="11.85546875" bestFit="1" customWidth="1"/>
    <col min="6" max="6" width="14.85546875" bestFit="1" customWidth="1"/>
    <col min="7" max="7" width="30.42578125" customWidth="1"/>
    <col min="8" max="8" width="16.140625" customWidth="1"/>
    <col min="9" max="9" width="14.85546875" bestFit="1" customWidth="1"/>
    <col min="10" max="10" width="25.140625" customWidth="1"/>
    <col min="12" max="12" width="0" hidden="1" customWidth="1"/>
  </cols>
  <sheetData>
    <row r="1" spans="1:16" ht="30.75" customHeight="1" thickBot="1">
      <c r="A1" s="115" t="s">
        <v>63</v>
      </c>
      <c r="B1" s="116"/>
      <c r="C1" s="116"/>
      <c r="D1" s="116"/>
      <c r="E1" s="116"/>
      <c r="F1" s="116"/>
      <c r="G1" s="116"/>
      <c r="H1" s="116"/>
      <c r="I1" s="116"/>
      <c r="J1" s="117"/>
      <c r="K1" s="33"/>
      <c r="L1" s="33"/>
      <c r="M1" s="33"/>
      <c r="N1" s="33"/>
      <c r="O1" s="33"/>
      <c r="P1" s="39"/>
    </row>
    <row r="2" spans="1:16">
      <c r="A2" s="50" t="s">
        <v>82</v>
      </c>
      <c r="B2" s="50" t="s">
        <v>2</v>
      </c>
      <c r="C2" s="51" t="s">
        <v>1</v>
      </c>
      <c r="D2" s="51" t="s">
        <v>61</v>
      </c>
      <c r="E2" s="51" t="s">
        <v>60</v>
      </c>
      <c r="F2" s="52" t="s">
        <v>62</v>
      </c>
      <c r="G2" s="52" t="s">
        <v>9</v>
      </c>
      <c r="H2" s="52" t="s">
        <v>8</v>
      </c>
      <c r="I2" s="52" t="s">
        <v>7</v>
      </c>
      <c r="J2" s="53" t="s">
        <v>6</v>
      </c>
      <c r="K2" s="34"/>
      <c r="L2" s="34"/>
      <c r="M2" s="34"/>
      <c r="N2" s="34"/>
      <c r="O2" s="34"/>
      <c r="P2" s="40"/>
    </row>
    <row r="3" spans="1:16" ht="31.5" customHeight="1">
      <c r="A3" s="118" t="s">
        <v>83</v>
      </c>
      <c r="B3" s="93" t="s">
        <v>54</v>
      </c>
      <c r="C3" s="94" t="s">
        <v>0</v>
      </c>
      <c r="D3" s="1" t="s">
        <v>76</v>
      </c>
      <c r="E3" s="2">
        <f ca="1">TODAY()</f>
        <v>40808</v>
      </c>
      <c r="F3" s="1" t="s">
        <v>76</v>
      </c>
      <c r="G3" s="94" t="s">
        <v>54</v>
      </c>
      <c r="H3" s="2" t="s">
        <v>76</v>
      </c>
      <c r="I3" s="1"/>
      <c r="J3" s="36"/>
      <c r="K3" s="34"/>
      <c r="L3" s="34" t="s">
        <v>5</v>
      </c>
      <c r="M3" s="34"/>
      <c r="N3" s="34"/>
      <c r="O3" s="34"/>
      <c r="P3" s="40"/>
    </row>
    <row r="4" spans="1:16" ht="31.5" customHeight="1" thickBot="1">
      <c r="A4" s="119"/>
      <c r="B4" s="97" t="s">
        <v>54</v>
      </c>
      <c r="C4" s="98" t="s">
        <v>0</v>
      </c>
      <c r="D4" s="99" t="s">
        <v>76</v>
      </c>
      <c r="E4" s="100">
        <f t="shared" ref="E4:E6" ca="1" si="0">TODAY()</f>
        <v>40808</v>
      </c>
      <c r="F4" s="99" t="s">
        <v>76</v>
      </c>
      <c r="G4" s="98" t="s">
        <v>54</v>
      </c>
      <c r="H4" s="100" t="s">
        <v>76</v>
      </c>
      <c r="I4" s="99"/>
      <c r="J4" s="101"/>
      <c r="K4" s="34"/>
      <c r="L4" s="34" t="s">
        <v>4</v>
      </c>
      <c r="M4" s="34"/>
      <c r="N4" s="34"/>
      <c r="O4" s="34"/>
      <c r="P4" s="40"/>
    </row>
    <row r="5" spans="1:16" ht="31.5" customHeight="1">
      <c r="A5" s="120" t="s">
        <v>84</v>
      </c>
      <c r="B5" s="102" t="s">
        <v>54</v>
      </c>
      <c r="C5" s="103" t="s">
        <v>0</v>
      </c>
      <c r="D5" s="104" t="s">
        <v>76</v>
      </c>
      <c r="E5" s="105">
        <f t="shared" ca="1" si="0"/>
        <v>40808</v>
      </c>
      <c r="F5" s="104" t="s">
        <v>76</v>
      </c>
      <c r="G5" s="103" t="s">
        <v>54</v>
      </c>
      <c r="H5" s="105" t="s">
        <v>76</v>
      </c>
      <c r="I5" s="104"/>
      <c r="J5" s="106"/>
      <c r="K5" s="34"/>
      <c r="L5" s="34"/>
      <c r="M5" s="34"/>
      <c r="N5" s="34"/>
      <c r="O5" s="34"/>
      <c r="P5" s="40"/>
    </row>
    <row r="6" spans="1:16" ht="31.5" customHeight="1" thickBot="1">
      <c r="A6" s="121"/>
      <c r="B6" s="95" t="s">
        <v>54</v>
      </c>
      <c r="C6" s="96" t="s">
        <v>0</v>
      </c>
      <c r="D6" s="37" t="s">
        <v>76</v>
      </c>
      <c r="E6" s="49">
        <f t="shared" ca="1" si="0"/>
        <v>40808</v>
      </c>
      <c r="F6" s="37" t="s">
        <v>76</v>
      </c>
      <c r="G6" s="96" t="s">
        <v>54</v>
      </c>
      <c r="H6" s="49" t="s">
        <v>76</v>
      </c>
      <c r="I6" s="37"/>
      <c r="J6" s="38"/>
      <c r="K6" s="34"/>
      <c r="L6" s="34" t="s">
        <v>3</v>
      </c>
      <c r="M6" s="34"/>
      <c r="N6" s="34"/>
      <c r="O6" s="34"/>
      <c r="P6" s="40"/>
    </row>
    <row r="7" spans="1:16">
      <c r="A7" s="42"/>
      <c r="B7" s="34"/>
      <c r="C7" s="34"/>
      <c r="D7" s="34"/>
      <c r="E7" s="34"/>
      <c r="F7" s="34"/>
      <c r="G7" s="34"/>
      <c r="H7" s="34"/>
      <c r="I7" s="34"/>
      <c r="J7" s="40"/>
      <c r="K7" s="34"/>
      <c r="L7" s="34"/>
      <c r="M7" s="34"/>
      <c r="N7" s="34"/>
      <c r="O7" s="34"/>
      <c r="P7" s="40"/>
    </row>
    <row r="8" spans="1:16">
      <c r="A8" s="42"/>
      <c r="B8" s="34"/>
      <c r="C8" s="34"/>
      <c r="D8" s="34"/>
      <c r="E8" s="34"/>
      <c r="F8" s="34"/>
      <c r="G8" s="34"/>
      <c r="H8" s="34"/>
      <c r="I8" s="34"/>
      <c r="J8" s="40"/>
      <c r="K8" s="34"/>
      <c r="L8" s="34"/>
      <c r="M8" s="34"/>
      <c r="N8" s="34"/>
      <c r="O8" s="34"/>
      <c r="P8" s="40"/>
    </row>
    <row r="9" spans="1:16">
      <c r="A9" s="42"/>
      <c r="B9" s="34"/>
      <c r="C9" s="34"/>
      <c r="D9" s="34"/>
      <c r="E9" s="34"/>
      <c r="F9" s="34"/>
      <c r="G9" s="34"/>
      <c r="H9" s="34"/>
      <c r="I9" s="34"/>
      <c r="J9" s="40"/>
      <c r="K9" s="34"/>
      <c r="L9" s="34"/>
      <c r="M9" s="34"/>
      <c r="N9" s="34"/>
      <c r="O9" s="34"/>
      <c r="P9" s="40"/>
    </row>
    <row r="10" spans="1:16">
      <c r="A10" s="42"/>
      <c r="B10" s="34"/>
      <c r="C10" s="34"/>
      <c r="D10" s="34"/>
      <c r="E10" s="34"/>
      <c r="F10" s="34"/>
      <c r="G10" s="34"/>
      <c r="H10" s="34"/>
      <c r="I10" s="34"/>
      <c r="J10" s="40"/>
      <c r="K10" s="34"/>
      <c r="L10" s="34"/>
      <c r="M10" s="34"/>
      <c r="N10" s="34"/>
      <c r="O10" s="34"/>
      <c r="P10" s="40"/>
    </row>
    <row r="11" spans="1:16">
      <c r="A11" s="42"/>
      <c r="B11" s="34"/>
      <c r="C11" s="34"/>
      <c r="D11" s="34"/>
      <c r="E11" s="34"/>
      <c r="F11" s="34"/>
      <c r="G11" s="34"/>
      <c r="H11" s="34"/>
      <c r="I11" s="34"/>
      <c r="J11" s="40"/>
      <c r="K11" s="34"/>
      <c r="L11" s="34"/>
      <c r="M11" s="34"/>
      <c r="N11" s="34"/>
      <c r="O11" s="34"/>
      <c r="P11" s="40"/>
    </row>
    <row r="12" spans="1:16">
      <c r="A12" s="42"/>
      <c r="B12" s="34"/>
      <c r="C12" s="34"/>
      <c r="D12" s="34"/>
      <c r="E12" s="34"/>
      <c r="F12" s="34"/>
      <c r="G12" s="34"/>
      <c r="H12" s="34"/>
      <c r="I12" s="34"/>
      <c r="J12" s="40"/>
      <c r="K12" s="34"/>
      <c r="L12" s="34"/>
      <c r="M12" s="34"/>
      <c r="N12" s="34"/>
      <c r="O12" s="34"/>
      <c r="P12" s="40"/>
    </row>
    <row r="13" spans="1:16">
      <c r="A13" s="42"/>
      <c r="B13" s="34"/>
      <c r="C13" s="34"/>
      <c r="D13" s="34"/>
      <c r="E13" s="34"/>
      <c r="F13" s="34"/>
      <c r="G13" s="34"/>
      <c r="H13" s="34"/>
      <c r="I13" s="34"/>
      <c r="J13" s="40"/>
      <c r="K13" s="34"/>
      <c r="L13" s="34"/>
      <c r="M13" s="34"/>
      <c r="N13" s="34"/>
      <c r="O13" s="34"/>
      <c r="P13" s="40"/>
    </row>
    <row r="14" spans="1:16">
      <c r="A14" s="42"/>
      <c r="B14" s="34"/>
      <c r="C14" s="34"/>
      <c r="D14" s="34"/>
      <c r="E14" s="34"/>
      <c r="F14" s="34"/>
      <c r="G14" s="34"/>
      <c r="H14" s="34"/>
      <c r="I14" s="34"/>
      <c r="J14" s="40"/>
      <c r="K14" s="34"/>
      <c r="L14" s="34"/>
      <c r="M14" s="34"/>
      <c r="N14" s="34"/>
      <c r="O14" s="34"/>
      <c r="P14" s="40"/>
    </row>
    <row r="15" spans="1:16">
      <c r="A15" s="42"/>
      <c r="B15" s="34"/>
      <c r="C15" s="34"/>
      <c r="D15" s="34"/>
      <c r="E15" s="34"/>
      <c r="F15" s="34"/>
      <c r="G15" s="34"/>
      <c r="H15" s="34"/>
      <c r="I15" s="34"/>
      <c r="J15" s="40"/>
      <c r="K15" s="34"/>
      <c r="L15" s="34"/>
      <c r="M15" s="34"/>
      <c r="N15" s="34"/>
      <c r="O15" s="34"/>
      <c r="P15" s="40"/>
    </row>
    <row r="16" spans="1:16">
      <c r="A16" s="42"/>
      <c r="B16" s="34"/>
      <c r="C16" s="34"/>
      <c r="D16" s="34"/>
      <c r="E16" s="34"/>
      <c r="F16" s="34"/>
      <c r="G16" s="34"/>
      <c r="H16" s="34"/>
      <c r="I16" s="34"/>
      <c r="J16" s="40"/>
      <c r="K16" s="34"/>
      <c r="L16" s="34"/>
      <c r="M16" s="34"/>
      <c r="N16" s="34"/>
      <c r="O16" s="34"/>
      <c r="P16" s="40"/>
    </row>
    <row r="17" spans="1:16">
      <c r="A17" s="42"/>
      <c r="B17" s="34"/>
      <c r="C17" s="34"/>
      <c r="D17" s="34"/>
      <c r="E17" s="34"/>
      <c r="F17" s="34"/>
      <c r="G17" s="34"/>
      <c r="H17" s="34"/>
      <c r="I17" s="34"/>
      <c r="J17" s="40"/>
      <c r="K17" s="34"/>
      <c r="L17" s="34"/>
      <c r="M17" s="34"/>
      <c r="N17" s="34"/>
      <c r="O17" s="34"/>
      <c r="P17" s="40"/>
    </row>
    <row r="18" spans="1:16">
      <c r="A18" s="42"/>
      <c r="B18" s="34"/>
      <c r="C18" s="34"/>
      <c r="D18" s="34"/>
      <c r="E18" s="34"/>
      <c r="F18" s="34"/>
      <c r="G18" s="34"/>
      <c r="H18" s="34"/>
      <c r="I18" s="34"/>
      <c r="J18" s="40"/>
      <c r="K18" s="34"/>
      <c r="L18" s="34"/>
      <c r="M18" s="34"/>
      <c r="N18" s="34"/>
      <c r="O18" s="34"/>
      <c r="P18" s="40"/>
    </row>
    <row r="19" spans="1:16">
      <c r="A19" s="42"/>
      <c r="B19" s="34"/>
      <c r="C19" s="34"/>
      <c r="D19" s="34"/>
      <c r="E19" s="34"/>
      <c r="F19" s="34"/>
      <c r="G19" s="34"/>
      <c r="H19" s="34"/>
      <c r="I19" s="34"/>
      <c r="J19" s="40"/>
      <c r="K19" s="34"/>
      <c r="L19" s="34"/>
      <c r="M19" s="34"/>
      <c r="N19" s="34"/>
      <c r="O19" s="34"/>
      <c r="P19" s="40"/>
    </row>
    <row r="20" spans="1:16">
      <c r="A20" s="42"/>
      <c r="B20" s="34"/>
      <c r="C20" s="34"/>
      <c r="D20" s="34"/>
      <c r="E20" s="34"/>
      <c r="F20" s="34"/>
      <c r="G20" s="34"/>
      <c r="H20" s="34"/>
      <c r="I20" s="34"/>
      <c r="J20" s="40"/>
      <c r="K20" s="34"/>
      <c r="L20" s="34"/>
      <c r="M20" s="34"/>
      <c r="N20" s="34"/>
      <c r="O20" s="34"/>
      <c r="P20" s="40"/>
    </row>
    <row r="21" spans="1:16">
      <c r="A21" s="42"/>
      <c r="B21" s="34"/>
      <c r="C21" s="34"/>
      <c r="D21" s="34"/>
      <c r="E21" s="34"/>
      <c r="F21" s="34"/>
      <c r="G21" s="34"/>
      <c r="H21" s="34"/>
      <c r="I21" s="34"/>
      <c r="J21" s="40"/>
      <c r="K21" s="34"/>
      <c r="L21" s="34"/>
      <c r="M21" s="34"/>
      <c r="N21" s="34"/>
      <c r="O21" s="34"/>
      <c r="P21" s="40"/>
    </row>
    <row r="22" spans="1:16">
      <c r="A22" s="42"/>
      <c r="B22" s="34"/>
      <c r="C22" s="34"/>
      <c r="D22" s="34"/>
      <c r="E22" s="34"/>
      <c r="F22" s="34"/>
      <c r="G22" s="34"/>
      <c r="H22" s="34"/>
      <c r="I22" s="34"/>
      <c r="J22" s="40"/>
      <c r="K22" s="34"/>
      <c r="L22" s="34"/>
      <c r="M22" s="34"/>
      <c r="N22" s="34"/>
      <c r="O22" s="34"/>
      <c r="P22" s="40"/>
    </row>
    <row r="23" spans="1:16">
      <c r="A23" s="42"/>
      <c r="B23" s="34"/>
      <c r="C23" s="34"/>
      <c r="D23" s="34"/>
      <c r="E23" s="34"/>
      <c r="F23" s="34"/>
      <c r="G23" s="34"/>
      <c r="H23" s="34"/>
      <c r="I23" s="34"/>
      <c r="J23" s="40"/>
      <c r="K23" s="34"/>
      <c r="L23" s="34"/>
      <c r="M23" s="34"/>
      <c r="N23" s="34"/>
      <c r="O23" s="34"/>
      <c r="P23" s="40"/>
    </row>
    <row r="24" spans="1:16" ht="15.75" thickBot="1">
      <c r="A24" s="43"/>
      <c r="B24" s="35"/>
      <c r="C24" s="35"/>
      <c r="D24" s="35"/>
      <c r="E24" s="35"/>
      <c r="F24" s="35"/>
      <c r="G24" s="35"/>
      <c r="H24" s="35"/>
      <c r="I24" s="35"/>
      <c r="J24" s="44"/>
      <c r="K24" s="35"/>
      <c r="L24" s="35"/>
      <c r="M24" s="35"/>
      <c r="N24" s="35"/>
      <c r="O24" s="35"/>
      <c r="P24" s="44"/>
    </row>
  </sheetData>
  <mergeCells count="3">
    <mergeCell ref="A1:J1"/>
    <mergeCell ref="A3:A4"/>
    <mergeCell ref="A5:A6"/>
  </mergeCells>
  <dataValidations count="1">
    <dataValidation type="list" allowBlank="1" showInputMessage="1" showErrorMessage="1" sqref="I3:I6">
      <formula1>$L$3:$L$6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38"/>
  <sheetViews>
    <sheetView showGridLines="0" workbookViewId="0">
      <selection activeCell="J18" sqref="J18"/>
    </sheetView>
  </sheetViews>
  <sheetFormatPr baseColWidth="10" defaultRowHeight="15"/>
  <cols>
    <col min="1" max="1" width="25.7109375" customWidth="1"/>
    <col min="2" max="2" width="15.5703125" bestFit="1" customWidth="1"/>
    <col min="3" max="3" width="18.7109375" customWidth="1"/>
    <col min="4" max="4" width="17" customWidth="1"/>
    <col min="5" max="5" width="15.140625" bestFit="1" customWidth="1"/>
    <col min="6" max="6" width="15.140625" customWidth="1"/>
    <col min="7" max="7" width="14.42578125" customWidth="1"/>
    <col min="8" max="8" width="17.140625" bestFit="1" customWidth="1"/>
    <col min="9" max="9" width="17.28515625" bestFit="1" customWidth="1"/>
    <col min="10" max="10" width="9.85546875" bestFit="1" customWidth="1"/>
    <col min="11" max="11" width="14.28515625" bestFit="1" customWidth="1"/>
    <col min="12" max="12" width="13.28515625" bestFit="1" customWidth="1"/>
    <col min="13" max="13" width="10.85546875" bestFit="1" customWidth="1"/>
    <col min="14" max="14" width="11.28515625" bestFit="1" customWidth="1"/>
    <col min="18" max="18" width="0" hidden="1" customWidth="1"/>
  </cols>
  <sheetData>
    <row r="1" spans="1:20" ht="24" thickBot="1">
      <c r="A1" s="133" t="s">
        <v>27</v>
      </c>
      <c r="B1" s="134"/>
      <c r="C1" s="134"/>
      <c r="D1" s="134"/>
      <c r="E1" s="134"/>
      <c r="F1" s="134"/>
      <c r="G1" s="134"/>
      <c r="H1" s="134"/>
      <c r="I1" s="134"/>
      <c r="J1" s="134"/>
      <c r="K1" s="134"/>
      <c r="L1" s="134"/>
      <c r="M1" s="134"/>
      <c r="N1" s="135"/>
      <c r="O1" s="34"/>
      <c r="P1" s="34"/>
      <c r="Q1" s="34"/>
      <c r="R1" s="34"/>
      <c r="S1" s="34"/>
      <c r="T1" s="40"/>
    </row>
    <row r="2" spans="1:20">
      <c r="A2" s="50" t="s">
        <v>64</v>
      </c>
      <c r="B2" s="51" t="s">
        <v>65</v>
      </c>
      <c r="C2" s="51" t="s">
        <v>27</v>
      </c>
      <c r="D2" s="51" t="s">
        <v>67</v>
      </c>
      <c r="E2" s="51" t="s">
        <v>26</v>
      </c>
      <c r="F2" s="51" t="s">
        <v>85</v>
      </c>
      <c r="G2" s="51" t="s">
        <v>25</v>
      </c>
      <c r="H2" s="52" t="s">
        <v>24</v>
      </c>
      <c r="I2" s="52" t="s">
        <v>23</v>
      </c>
      <c r="J2" s="52" t="s">
        <v>22</v>
      </c>
      <c r="K2" s="52" t="s">
        <v>21</v>
      </c>
      <c r="L2" s="52" t="s">
        <v>20</v>
      </c>
      <c r="M2" s="52" t="s">
        <v>19</v>
      </c>
      <c r="N2" s="54" t="s">
        <v>18</v>
      </c>
      <c r="O2" s="34"/>
      <c r="P2" s="34"/>
      <c r="Q2" s="34"/>
      <c r="R2" s="34"/>
      <c r="S2" s="34"/>
      <c r="T2" s="40"/>
    </row>
    <row r="3" spans="1:20">
      <c r="A3" s="124" t="str">
        <f>'Objetivos &amp; Estrategias'!B3</f>
        <v>…</v>
      </c>
      <c r="B3" s="139" t="str">
        <f>'Objetivos &amp; Estrategias'!G3</f>
        <v>…</v>
      </c>
      <c r="C3" s="1" t="s">
        <v>54</v>
      </c>
      <c r="D3" s="1"/>
      <c r="E3" s="2"/>
      <c r="F3" s="2"/>
      <c r="G3" s="55"/>
      <c r="H3" s="91"/>
      <c r="I3" s="56">
        <f>H3-G3</f>
        <v>0</v>
      </c>
      <c r="J3" s="55"/>
      <c r="K3" s="91"/>
      <c r="L3" s="56">
        <f>+K3-J3</f>
        <v>0</v>
      </c>
      <c r="M3" s="5" t="e">
        <f>+L3/I3</f>
        <v>#DIV/0!</v>
      </c>
      <c r="N3" s="36"/>
      <c r="O3" s="34"/>
      <c r="P3" s="34"/>
      <c r="Q3" s="34"/>
      <c r="R3" s="34" t="s">
        <v>17</v>
      </c>
      <c r="S3" s="34"/>
      <c r="T3" s="40"/>
    </row>
    <row r="4" spans="1:20">
      <c r="A4" s="125"/>
      <c r="B4" s="140"/>
      <c r="C4" s="1" t="s">
        <v>54</v>
      </c>
      <c r="D4" s="1"/>
      <c r="E4" s="1"/>
      <c r="F4" s="2"/>
      <c r="G4" s="55"/>
      <c r="H4" s="91"/>
      <c r="I4" s="56">
        <f t="shared" ref="I4:I10" si="0">H4-G4</f>
        <v>0</v>
      </c>
      <c r="J4" s="55"/>
      <c r="K4" s="91"/>
      <c r="L4" s="56">
        <f t="shared" ref="L4:L11" si="1">+K4-J4</f>
        <v>0</v>
      </c>
      <c r="M4" s="5" t="e">
        <f t="shared" ref="M4:M11" si="2">+L4/I4</f>
        <v>#DIV/0!</v>
      </c>
      <c r="N4" s="36"/>
      <c r="O4" s="34"/>
      <c r="P4" s="34"/>
      <c r="Q4" s="34"/>
      <c r="R4" s="34" t="s">
        <v>16</v>
      </c>
      <c r="S4" s="34"/>
      <c r="T4" s="40"/>
    </row>
    <row r="5" spans="1:20">
      <c r="A5" s="125"/>
      <c r="B5" s="140"/>
      <c r="C5" s="1"/>
      <c r="D5" s="1"/>
      <c r="E5" s="1"/>
      <c r="F5" s="2"/>
      <c r="G5" s="55"/>
      <c r="H5" s="91"/>
      <c r="I5" s="56">
        <f t="shared" si="0"/>
        <v>0</v>
      </c>
      <c r="J5" s="55"/>
      <c r="K5" s="91"/>
      <c r="L5" s="56">
        <f t="shared" si="1"/>
        <v>0</v>
      </c>
      <c r="M5" s="5" t="e">
        <f t="shared" si="2"/>
        <v>#DIV/0!</v>
      </c>
      <c r="N5" s="36"/>
      <c r="O5" s="34"/>
      <c r="P5" s="34"/>
      <c r="Q5" s="34"/>
      <c r="R5" s="34" t="s">
        <v>15</v>
      </c>
      <c r="S5" s="34"/>
      <c r="T5" s="40"/>
    </row>
    <row r="6" spans="1:20">
      <c r="A6" s="124" t="str">
        <f>'Objetivos &amp; Estrategias'!B4</f>
        <v>…</v>
      </c>
      <c r="B6" s="127" t="str">
        <f>'Objetivos &amp; Estrategias'!G4</f>
        <v>…</v>
      </c>
      <c r="C6" s="1"/>
      <c r="D6" s="1"/>
      <c r="E6" s="1"/>
      <c r="F6" s="2"/>
      <c r="G6" s="55"/>
      <c r="H6" s="91"/>
      <c r="I6" s="56">
        <f t="shared" si="0"/>
        <v>0</v>
      </c>
      <c r="J6" s="55"/>
      <c r="K6" s="91"/>
      <c r="L6" s="56">
        <f t="shared" si="1"/>
        <v>0</v>
      </c>
      <c r="M6" s="5" t="e">
        <f t="shared" si="2"/>
        <v>#DIV/0!</v>
      </c>
      <c r="N6" s="36"/>
      <c r="O6" s="34"/>
      <c r="P6" s="34"/>
      <c r="Q6" s="34"/>
      <c r="R6" s="34"/>
      <c r="S6" s="34"/>
      <c r="T6" s="40"/>
    </row>
    <row r="7" spans="1:20">
      <c r="A7" s="125"/>
      <c r="B7" s="127"/>
      <c r="C7" s="1"/>
      <c r="D7" s="1"/>
      <c r="E7" s="1"/>
      <c r="F7" s="2"/>
      <c r="G7" s="55"/>
      <c r="H7" s="91"/>
      <c r="I7" s="56">
        <f t="shared" si="0"/>
        <v>0</v>
      </c>
      <c r="J7" s="55"/>
      <c r="K7" s="91"/>
      <c r="L7" s="56">
        <f t="shared" si="1"/>
        <v>0</v>
      </c>
      <c r="M7" s="5" t="e">
        <f t="shared" si="2"/>
        <v>#DIV/0!</v>
      </c>
      <c r="N7" s="36"/>
      <c r="O7" s="34"/>
      <c r="P7" s="34"/>
      <c r="Q7" s="34"/>
      <c r="R7" s="34"/>
      <c r="S7" s="34"/>
      <c r="T7" s="40"/>
    </row>
    <row r="8" spans="1:20">
      <c r="A8" s="125"/>
      <c r="B8" s="127"/>
      <c r="C8" s="1"/>
      <c r="D8" s="1"/>
      <c r="E8" s="1"/>
      <c r="F8" s="2"/>
      <c r="G8" s="55"/>
      <c r="H8" s="91"/>
      <c r="I8" s="56">
        <f t="shared" si="0"/>
        <v>0</v>
      </c>
      <c r="J8" s="55"/>
      <c r="K8" s="91"/>
      <c r="L8" s="56">
        <f t="shared" si="1"/>
        <v>0</v>
      </c>
      <c r="M8" s="5" t="e">
        <f t="shared" si="2"/>
        <v>#DIV/0!</v>
      </c>
      <c r="N8" s="36"/>
      <c r="O8" s="34"/>
      <c r="P8" s="34"/>
      <c r="Q8" s="34"/>
      <c r="R8" s="34"/>
      <c r="S8" s="34"/>
      <c r="T8" s="40"/>
    </row>
    <row r="9" spans="1:20">
      <c r="A9" s="124" t="str">
        <f>'Objetivos &amp; Estrategias'!B5</f>
        <v>…</v>
      </c>
      <c r="B9" s="127" t="str">
        <f>'Objetivos &amp; Estrategias'!G5</f>
        <v>…</v>
      </c>
      <c r="C9" s="1"/>
      <c r="D9" s="1"/>
      <c r="E9" s="1"/>
      <c r="F9" s="2"/>
      <c r="G9" s="55"/>
      <c r="H9" s="91"/>
      <c r="I9" s="56">
        <f t="shared" si="0"/>
        <v>0</v>
      </c>
      <c r="J9" s="55"/>
      <c r="K9" s="91"/>
      <c r="L9" s="56">
        <f t="shared" si="1"/>
        <v>0</v>
      </c>
      <c r="M9" s="5" t="e">
        <f t="shared" si="2"/>
        <v>#DIV/0!</v>
      </c>
      <c r="N9" s="36"/>
      <c r="O9" s="34"/>
      <c r="P9" s="34"/>
      <c r="Q9" s="34"/>
      <c r="R9" s="34"/>
      <c r="S9" s="34"/>
      <c r="T9" s="40"/>
    </row>
    <row r="10" spans="1:20">
      <c r="A10" s="125"/>
      <c r="B10" s="127"/>
      <c r="C10" s="1"/>
      <c r="D10" s="1"/>
      <c r="E10" s="1"/>
      <c r="F10" s="2"/>
      <c r="G10" s="55"/>
      <c r="H10" s="91"/>
      <c r="I10" s="56">
        <f t="shared" si="0"/>
        <v>0</v>
      </c>
      <c r="J10" s="55"/>
      <c r="K10" s="91"/>
      <c r="L10" s="56">
        <f t="shared" si="1"/>
        <v>0</v>
      </c>
      <c r="M10" s="5" t="e">
        <f t="shared" si="2"/>
        <v>#DIV/0!</v>
      </c>
      <c r="N10" s="36"/>
      <c r="O10" s="34"/>
      <c r="P10" s="34"/>
      <c r="Q10" s="34"/>
      <c r="R10" s="34"/>
      <c r="S10" s="34"/>
      <c r="T10" s="40"/>
    </row>
    <row r="11" spans="1:20" ht="15.75" thickBot="1">
      <c r="A11" s="126"/>
      <c r="B11" s="128"/>
      <c r="C11" s="37"/>
      <c r="D11" s="37"/>
      <c r="E11" s="37"/>
      <c r="F11" s="49"/>
      <c r="G11" s="57"/>
      <c r="H11" s="92"/>
      <c r="I11" s="56">
        <f>H11-G11</f>
        <v>0</v>
      </c>
      <c r="J11" s="57"/>
      <c r="K11" s="92"/>
      <c r="L11" s="56">
        <f t="shared" si="1"/>
        <v>0</v>
      </c>
      <c r="M11" s="5" t="e">
        <f t="shared" si="2"/>
        <v>#DIV/0!</v>
      </c>
      <c r="N11" s="38"/>
      <c r="O11" s="34"/>
      <c r="P11" s="34"/>
      <c r="Q11" s="34"/>
      <c r="R11" s="34"/>
      <c r="S11" s="34"/>
      <c r="T11" s="40"/>
    </row>
    <row r="12" spans="1:20" ht="15.75" thickBot="1">
      <c r="A12" s="42"/>
      <c r="B12" s="34"/>
      <c r="C12" s="34"/>
      <c r="D12" s="34"/>
      <c r="E12" s="34"/>
      <c r="F12" s="34"/>
      <c r="G12" s="34"/>
      <c r="H12" s="34"/>
      <c r="I12" s="34"/>
      <c r="J12" s="34"/>
      <c r="K12" s="34"/>
      <c r="L12" s="34"/>
      <c r="M12" s="34"/>
      <c r="N12" s="34"/>
      <c r="O12" s="34"/>
      <c r="P12" s="34"/>
      <c r="Q12" s="34"/>
      <c r="R12" s="34"/>
      <c r="S12" s="34"/>
      <c r="T12" s="40"/>
    </row>
    <row r="13" spans="1:20" ht="19.5" thickBot="1">
      <c r="A13" s="42"/>
      <c r="B13" s="34"/>
      <c r="C13" s="136" t="s">
        <v>66</v>
      </c>
      <c r="D13" s="137"/>
      <c r="E13" s="137"/>
      <c r="F13" s="137"/>
      <c r="G13" s="137"/>
      <c r="H13" s="137"/>
      <c r="I13" s="137"/>
      <c r="J13" s="137"/>
      <c r="K13" s="137"/>
      <c r="L13" s="137"/>
      <c r="M13" s="137"/>
      <c r="N13" s="138"/>
      <c r="O13" s="34"/>
      <c r="P13" s="34"/>
      <c r="Q13" s="34"/>
      <c r="R13" s="34"/>
      <c r="S13" s="34"/>
      <c r="T13" s="40"/>
    </row>
    <row r="14" spans="1:20" ht="15.75" thickBot="1">
      <c r="A14" s="42"/>
      <c r="B14" s="34"/>
      <c r="C14" s="58"/>
      <c r="D14" s="31"/>
      <c r="E14" s="31"/>
      <c r="F14" s="31"/>
      <c r="G14" s="31"/>
      <c r="H14" s="31"/>
      <c r="I14" s="31"/>
      <c r="J14" s="31"/>
      <c r="K14" s="31"/>
      <c r="L14" s="31"/>
      <c r="M14" s="31"/>
      <c r="N14" s="60"/>
      <c r="O14" s="34"/>
      <c r="P14" s="34"/>
      <c r="Q14" s="34"/>
      <c r="R14" s="34"/>
      <c r="S14" s="34"/>
      <c r="T14" s="40"/>
    </row>
    <row r="15" spans="1:20" ht="15.75" thickBot="1">
      <c r="A15" s="42"/>
      <c r="B15" s="34"/>
      <c r="C15" s="58"/>
      <c r="D15" s="122" t="s">
        <v>14</v>
      </c>
      <c r="E15" s="123"/>
      <c r="F15" s="45"/>
      <c r="G15" s="31"/>
      <c r="H15" s="31"/>
      <c r="I15" s="31"/>
      <c r="J15" s="31"/>
      <c r="K15" s="31"/>
      <c r="L15" s="31"/>
      <c r="M15" s="31"/>
      <c r="N15" s="60"/>
      <c r="O15" s="34"/>
      <c r="P15" s="34"/>
      <c r="Q15" s="34"/>
      <c r="R15" s="34"/>
      <c r="S15" s="34"/>
      <c r="T15" s="40"/>
    </row>
    <row r="16" spans="1:20" ht="15.75" thickBot="1">
      <c r="A16" s="42"/>
      <c r="B16" s="34"/>
      <c r="C16" s="58"/>
      <c r="D16" s="131" t="s">
        <v>13</v>
      </c>
      <c r="E16" s="132"/>
      <c r="F16" s="46"/>
      <c r="G16" s="31"/>
      <c r="H16" s="129" t="s">
        <v>12</v>
      </c>
      <c r="I16" s="130"/>
      <c r="J16" s="48"/>
      <c r="K16" s="31"/>
      <c r="L16" s="31"/>
      <c r="M16" s="31"/>
      <c r="N16" s="60"/>
      <c r="O16" s="34"/>
      <c r="P16" s="34"/>
      <c r="Q16" s="34"/>
      <c r="R16" s="34"/>
      <c r="S16" s="34"/>
      <c r="T16" s="40"/>
    </row>
    <row r="17" spans="1:20" ht="15.75" thickBot="1">
      <c r="A17" s="42"/>
      <c r="B17" s="34"/>
      <c r="C17" s="58"/>
      <c r="D17" s="61"/>
      <c r="E17" s="61"/>
      <c r="F17" s="31"/>
      <c r="G17" s="31"/>
      <c r="H17" s="31"/>
      <c r="I17" s="31"/>
      <c r="J17" s="31"/>
      <c r="K17" s="31"/>
      <c r="L17" s="31"/>
      <c r="M17" s="31"/>
      <c r="N17" s="60"/>
      <c r="O17" s="34"/>
      <c r="P17" s="34"/>
      <c r="Q17" s="34"/>
      <c r="R17" s="34"/>
      <c r="S17" s="34"/>
      <c r="T17" s="40"/>
    </row>
    <row r="18" spans="1:20">
      <c r="A18" s="42"/>
      <c r="B18" s="34"/>
      <c r="C18" s="58"/>
      <c r="D18" s="122" t="s">
        <v>11</v>
      </c>
      <c r="E18" s="123"/>
      <c r="F18" s="47" t="e">
        <f>SUM(G3:G11)/(F16+F15)</f>
        <v>#DIV/0!</v>
      </c>
      <c r="G18" s="31"/>
      <c r="H18" s="122" t="s">
        <v>10</v>
      </c>
      <c r="I18" s="123"/>
      <c r="J18" s="64" t="e">
        <f>SUM(J3:J11)/(J16+F15)</f>
        <v>#DIV/0!</v>
      </c>
      <c r="K18" s="31"/>
      <c r="L18" s="31"/>
      <c r="M18" s="31"/>
      <c r="N18" s="60"/>
      <c r="O18" s="34"/>
      <c r="P18" s="34"/>
      <c r="Q18" s="34"/>
      <c r="R18" s="34"/>
      <c r="S18" s="34"/>
      <c r="T18" s="40"/>
    </row>
    <row r="19" spans="1:20" ht="15.75" thickBot="1">
      <c r="A19" s="42"/>
      <c r="B19" s="34"/>
      <c r="C19" s="59"/>
      <c r="D19" s="32"/>
      <c r="E19" s="32"/>
      <c r="F19" s="32"/>
      <c r="G19" s="32"/>
      <c r="H19" s="32"/>
      <c r="I19" s="32"/>
      <c r="J19" s="32"/>
      <c r="K19" s="32"/>
      <c r="L19" s="32"/>
      <c r="M19" s="32"/>
      <c r="N19" s="62"/>
      <c r="O19" s="34"/>
      <c r="P19" s="34"/>
      <c r="Q19" s="34"/>
      <c r="R19" s="34"/>
      <c r="S19" s="34"/>
      <c r="T19" s="40"/>
    </row>
    <row r="20" spans="1:20" ht="15.75" thickBot="1">
      <c r="A20" s="42"/>
      <c r="B20" s="34"/>
      <c r="C20" s="34"/>
      <c r="D20" s="34"/>
      <c r="E20" s="34"/>
      <c r="F20" s="34"/>
      <c r="G20" s="34"/>
      <c r="H20" s="34"/>
      <c r="I20" s="34"/>
      <c r="J20" s="34"/>
      <c r="K20" s="34"/>
      <c r="L20" s="34"/>
      <c r="M20" s="34"/>
      <c r="N20" s="34"/>
      <c r="O20" s="34"/>
      <c r="P20" s="34"/>
      <c r="Q20" s="34"/>
      <c r="R20" s="34"/>
      <c r="S20" s="34"/>
      <c r="T20" s="40"/>
    </row>
    <row r="21" spans="1:20" ht="23.25">
      <c r="A21" s="115" t="s">
        <v>68</v>
      </c>
      <c r="B21" s="116"/>
      <c r="C21" s="116"/>
      <c r="D21" s="116"/>
      <c r="E21" s="116"/>
      <c r="F21" s="116"/>
      <c r="G21" s="116"/>
      <c r="H21" s="116"/>
      <c r="I21" s="116"/>
      <c r="J21" s="116"/>
      <c r="K21" s="116"/>
      <c r="L21" s="116"/>
      <c r="M21" s="116"/>
      <c r="N21" s="117"/>
      <c r="O21" s="34"/>
      <c r="P21" s="34"/>
      <c r="Q21" s="34"/>
      <c r="R21" s="34"/>
      <c r="S21" s="34"/>
      <c r="T21" s="40"/>
    </row>
    <row r="22" spans="1:20">
      <c r="A22" s="65" t="s">
        <v>69</v>
      </c>
      <c r="B22" s="71">
        <f ca="1">TODAY()</f>
        <v>40808</v>
      </c>
      <c r="C22" s="71" t="s">
        <v>54</v>
      </c>
      <c r="D22" s="71"/>
      <c r="E22" s="71"/>
      <c r="F22" s="71"/>
      <c r="G22" s="71"/>
      <c r="H22" s="71"/>
      <c r="I22" s="71"/>
      <c r="J22" s="71"/>
      <c r="K22" s="71"/>
      <c r="L22" s="71"/>
      <c r="M22" s="71"/>
      <c r="N22" s="73"/>
      <c r="O22" s="34"/>
      <c r="P22" s="34"/>
      <c r="Q22" s="34"/>
      <c r="R22" s="34"/>
      <c r="S22" s="34"/>
      <c r="T22" s="40"/>
    </row>
    <row r="23" spans="1:20">
      <c r="A23" s="65" t="s">
        <v>70</v>
      </c>
      <c r="B23" s="72">
        <v>1</v>
      </c>
      <c r="C23" s="72"/>
      <c r="D23" s="72"/>
      <c r="E23" s="72"/>
      <c r="F23" s="72"/>
      <c r="G23" s="72"/>
      <c r="H23" s="72"/>
      <c r="I23" s="72"/>
      <c r="J23" s="72"/>
      <c r="K23" s="72"/>
      <c r="L23" s="72"/>
      <c r="M23" s="72"/>
      <c r="N23" s="74"/>
      <c r="O23" s="34"/>
      <c r="P23" s="34"/>
      <c r="Q23" s="34"/>
      <c r="R23" s="34"/>
      <c r="S23" s="34"/>
      <c r="T23" s="40"/>
    </row>
    <row r="24" spans="1:20">
      <c r="A24" s="65" t="s">
        <v>71</v>
      </c>
      <c r="B24" s="72"/>
      <c r="C24" s="72">
        <v>1</v>
      </c>
      <c r="D24" s="72">
        <v>1</v>
      </c>
      <c r="E24" s="72"/>
      <c r="F24" s="72"/>
      <c r="G24" s="72"/>
      <c r="H24" s="72"/>
      <c r="I24" s="72"/>
      <c r="J24" s="72"/>
      <c r="K24" s="72"/>
      <c r="L24" s="72"/>
      <c r="M24" s="72"/>
      <c r="N24" s="74"/>
      <c r="O24" s="34"/>
      <c r="P24" s="34"/>
      <c r="Q24" s="34"/>
      <c r="R24" s="34"/>
      <c r="S24" s="34"/>
      <c r="T24" s="40"/>
    </row>
    <row r="25" spans="1:20">
      <c r="A25" s="65" t="s">
        <v>72</v>
      </c>
      <c r="B25" s="72"/>
      <c r="C25" s="72"/>
      <c r="D25" s="72"/>
      <c r="E25" s="72">
        <v>1</v>
      </c>
      <c r="F25" s="72">
        <v>1</v>
      </c>
      <c r="G25" s="72"/>
      <c r="H25" s="72"/>
      <c r="I25" s="72"/>
      <c r="J25" s="72"/>
      <c r="K25" s="72"/>
      <c r="L25" s="72"/>
      <c r="M25" s="72"/>
      <c r="N25" s="74"/>
      <c r="O25" s="34"/>
      <c r="P25" s="34"/>
      <c r="Q25" s="34"/>
      <c r="R25" s="34"/>
      <c r="S25" s="34"/>
      <c r="T25" s="40"/>
    </row>
    <row r="26" spans="1:20">
      <c r="A26" s="65" t="s">
        <v>73</v>
      </c>
      <c r="B26" s="72"/>
      <c r="C26" s="72"/>
      <c r="D26" s="72"/>
      <c r="E26" s="72"/>
      <c r="F26" s="72"/>
      <c r="G26" s="72">
        <v>1</v>
      </c>
      <c r="H26" s="72">
        <v>1</v>
      </c>
      <c r="I26" s="72"/>
      <c r="J26" s="72"/>
      <c r="K26" s="72"/>
      <c r="L26" s="72"/>
      <c r="M26" s="72"/>
      <c r="N26" s="74"/>
      <c r="O26" s="34"/>
      <c r="P26" s="34"/>
      <c r="Q26" s="34"/>
      <c r="R26" s="34"/>
      <c r="S26" s="34"/>
      <c r="T26" s="40"/>
    </row>
    <row r="27" spans="1:20">
      <c r="A27" s="65" t="s">
        <v>74</v>
      </c>
      <c r="B27" s="72"/>
      <c r="C27" s="72"/>
      <c r="D27" s="72"/>
      <c r="E27" s="72"/>
      <c r="F27" s="72"/>
      <c r="G27" s="72"/>
      <c r="H27" s="72"/>
      <c r="I27" s="72">
        <v>1</v>
      </c>
      <c r="J27" s="72">
        <v>1</v>
      </c>
      <c r="K27" s="72">
        <v>1</v>
      </c>
      <c r="L27" s="72">
        <v>1</v>
      </c>
      <c r="M27" s="72">
        <v>1</v>
      </c>
      <c r="N27" s="74"/>
      <c r="O27" s="34"/>
      <c r="P27" s="34"/>
      <c r="Q27" s="34"/>
      <c r="R27" s="34"/>
      <c r="S27" s="34"/>
      <c r="T27" s="40"/>
    </row>
    <row r="28" spans="1:20" ht="15.75" thickBot="1">
      <c r="A28" s="75" t="s">
        <v>75</v>
      </c>
      <c r="B28" s="76"/>
      <c r="C28" s="76"/>
      <c r="D28" s="76"/>
      <c r="E28" s="76"/>
      <c r="F28" s="76"/>
      <c r="G28" s="76"/>
      <c r="H28" s="76"/>
      <c r="I28" s="76"/>
      <c r="J28" s="76"/>
      <c r="K28" s="76"/>
      <c r="L28" s="76"/>
      <c r="M28" s="76"/>
      <c r="N28" s="77">
        <v>1</v>
      </c>
      <c r="O28" s="34"/>
      <c r="P28" s="34"/>
      <c r="Q28" s="34"/>
      <c r="R28" s="34"/>
      <c r="S28" s="34"/>
      <c r="T28" s="40"/>
    </row>
    <row r="29" spans="1:20">
      <c r="A29" s="42"/>
      <c r="B29" s="34"/>
      <c r="C29" s="34"/>
      <c r="D29" s="34"/>
      <c r="E29" s="34"/>
      <c r="F29" s="34"/>
      <c r="G29" s="34"/>
      <c r="H29" s="34"/>
      <c r="I29" s="34"/>
      <c r="J29" s="34"/>
      <c r="K29" s="34"/>
      <c r="L29" s="34"/>
      <c r="M29" s="34"/>
      <c r="N29" s="34"/>
      <c r="O29" s="34"/>
      <c r="P29" s="34"/>
      <c r="Q29" s="34"/>
      <c r="R29" s="34"/>
      <c r="S29" s="34"/>
      <c r="T29" s="40"/>
    </row>
    <row r="30" spans="1:20">
      <c r="A30" s="42"/>
      <c r="B30" s="34"/>
      <c r="C30" s="34"/>
      <c r="D30" s="34"/>
      <c r="E30" s="34"/>
      <c r="F30" s="34"/>
      <c r="G30" s="34"/>
      <c r="H30" s="34"/>
      <c r="I30" s="34"/>
      <c r="J30" s="34"/>
      <c r="K30" s="34"/>
      <c r="L30" s="34"/>
      <c r="M30" s="34"/>
      <c r="N30" s="34"/>
      <c r="O30" s="34"/>
      <c r="P30" s="34"/>
      <c r="Q30" s="34"/>
      <c r="R30" s="34"/>
      <c r="S30" s="34"/>
      <c r="T30" s="40"/>
    </row>
    <row r="31" spans="1:20">
      <c r="A31" s="42"/>
      <c r="B31" s="34"/>
      <c r="C31" s="34"/>
      <c r="D31" s="34"/>
      <c r="E31" s="34"/>
      <c r="F31" s="34"/>
      <c r="G31" s="34"/>
      <c r="H31" s="34"/>
      <c r="I31" s="34"/>
      <c r="J31" s="34"/>
      <c r="K31" s="34"/>
      <c r="L31" s="34"/>
      <c r="M31" s="34"/>
      <c r="N31" s="34"/>
      <c r="O31" s="34"/>
      <c r="P31" s="34"/>
      <c r="Q31" s="34"/>
      <c r="R31" s="34"/>
      <c r="S31" s="34"/>
      <c r="T31" s="40"/>
    </row>
    <row r="32" spans="1:20">
      <c r="A32" s="42"/>
      <c r="B32" s="34"/>
      <c r="C32" s="34"/>
      <c r="D32" s="34"/>
      <c r="E32" s="34"/>
      <c r="F32" s="34"/>
      <c r="G32" s="34"/>
      <c r="H32" s="34"/>
      <c r="I32" s="34"/>
      <c r="J32" s="34"/>
      <c r="K32" s="34"/>
      <c r="L32" s="34"/>
      <c r="M32" s="34"/>
      <c r="N32" s="34"/>
      <c r="O32" s="34"/>
      <c r="P32" s="34"/>
      <c r="Q32" s="34"/>
      <c r="R32" s="34"/>
      <c r="S32" s="34"/>
      <c r="T32" s="40"/>
    </row>
    <row r="33" spans="1:20">
      <c r="A33" s="42"/>
      <c r="B33" s="34"/>
      <c r="C33" s="34"/>
      <c r="D33" s="34"/>
      <c r="E33" s="34"/>
      <c r="F33" s="34"/>
      <c r="G33" s="34"/>
      <c r="H33" s="34"/>
      <c r="I33" s="34"/>
      <c r="J33" s="34"/>
      <c r="K33" s="34"/>
      <c r="L33" s="34"/>
      <c r="M33" s="34"/>
      <c r="N33" s="34"/>
      <c r="O33" s="34"/>
      <c r="P33" s="34"/>
      <c r="Q33" s="34"/>
      <c r="R33" s="34"/>
      <c r="S33" s="34"/>
      <c r="T33" s="40"/>
    </row>
    <row r="34" spans="1:20">
      <c r="A34" s="42"/>
      <c r="B34" s="34"/>
      <c r="C34" s="34"/>
      <c r="D34" s="34"/>
      <c r="E34" s="34"/>
      <c r="F34" s="34"/>
      <c r="G34" s="34"/>
      <c r="H34" s="34"/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4"/>
      <c r="T34" s="40"/>
    </row>
    <row r="35" spans="1:20">
      <c r="A35" s="42"/>
      <c r="B35" s="34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34"/>
      <c r="O35" s="34"/>
      <c r="P35" s="34"/>
      <c r="Q35" s="34"/>
      <c r="R35" s="34"/>
      <c r="S35" s="34"/>
      <c r="T35" s="40"/>
    </row>
    <row r="36" spans="1:20">
      <c r="A36" s="42"/>
      <c r="B36" s="34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40"/>
    </row>
    <row r="37" spans="1:20">
      <c r="A37" s="42"/>
      <c r="B37" s="34"/>
      <c r="C37" s="34"/>
      <c r="D37" s="34"/>
      <c r="E37" s="34"/>
      <c r="F37" s="34"/>
      <c r="G37" s="34"/>
      <c r="H37" s="34"/>
      <c r="I37" s="34"/>
      <c r="J37" s="34"/>
      <c r="K37" s="34"/>
      <c r="L37" s="34"/>
      <c r="M37" s="34"/>
      <c r="N37" s="34"/>
      <c r="O37" s="34"/>
      <c r="P37" s="34"/>
      <c r="Q37" s="34"/>
      <c r="R37" s="34"/>
      <c r="S37" s="34"/>
      <c r="T37" s="40"/>
    </row>
    <row r="38" spans="1:20" ht="15.75" thickBot="1">
      <c r="A38" s="43"/>
      <c r="B38" s="35"/>
      <c r="C38" s="35"/>
      <c r="D38" s="35"/>
      <c r="E38" s="35"/>
      <c r="F38" s="35"/>
      <c r="G38" s="35"/>
      <c r="H38" s="35"/>
      <c r="I38" s="35"/>
      <c r="J38" s="35"/>
      <c r="K38" s="35"/>
      <c r="L38" s="35"/>
      <c r="M38" s="35"/>
      <c r="N38" s="35"/>
      <c r="O38" s="35"/>
      <c r="P38" s="35"/>
      <c r="Q38" s="35"/>
      <c r="R38" s="35"/>
      <c r="S38" s="35"/>
      <c r="T38" s="44"/>
    </row>
  </sheetData>
  <mergeCells count="14">
    <mergeCell ref="A1:N1"/>
    <mergeCell ref="C13:N13"/>
    <mergeCell ref="B3:B5"/>
    <mergeCell ref="A3:A5"/>
    <mergeCell ref="B6:B8"/>
    <mergeCell ref="A6:A8"/>
    <mergeCell ref="A21:N21"/>
    <mergeCell ref="D15:E15"/>
    <mergeCell ref="A9:A11"/>
    <mergeCell ref="B9:B11"/>
    <mergeCell ref="D18:E18"/>
    <mergeCell ref="H16:I16"/>
    <mergeCell ref="H18:I18"/>
    <mergeCell ref="D16:E16"/>
  </mergeCells>
  <conditionalFormatting sqref="A9 A6 B6:B11 A3:B3">
    <cfRule type="cellIs" dxfId="4" priority="10" operator="equal">
      <formula>0</formula>
    </cfRule>
  </conditionalFormatting>
  <conditionalFormatting sqref="A9 A6 B6:B11 B3">
    <cfRule type="cellIs" dxfId="3" priority="9" operator="equal">
      <formula>0</formula>
    </cfRule>
  </conditionalFormatting>
  <conditionalFormatting sqref="B23">
    <cfRule type="cellIs" dxfId="2" priority="3" operator="equal">
      <formula>1</formula>
    </cfRule>
  </conditionalFormatting>
  <conditionalFormatting sqref="C23:N28">
    <cfRule type="cellIs" dxfId="1" priority="2" operator="equal">
      <formula>1</formula>
    </cfRule>
  </conditionalFormatting>
  <conditionalFormatting sqref="B24:B28">
    <cfRule type="cellIs" dxfId="0" priority="1" operator="equal">
      <formula>1</formula>
    </cfRule>
  </conditionalFormatting>
  <dataValidations count="1">
    <dataValidation type="list" allowBlank="1" showInputMessage="1" showErrorMessage="1" sqref="N3:N11">
      <formula1>$R$3:$R$5</formula1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M32"/>
  <sheetViews>
    <sheetView workbookViewId="0"/>
  </sheetViews>
  <sheetFormatPr baseColWidth="10" defaultRowHeight="15"/>
  <cols>
    <col min="2" max="2" width="37.85546875" bestFit="1" customWidth="1"/>
    <col min="3" max="4" width="16.7109375" customWidth="1"/>
    <col min="5" max="5" width="20.85546875" customWidth="1"/>
    <col min="6" max="6" width="37.85546875" bestFit="1" customWidth="1"/>
    <col min="7" max="8" width="16.7109375" customWidth="1"/>
  </cols>
  <sheetData>
    <row r="1" spans="1:13" ht="15.75" thickBot="1">
      <c r="A1" s="41"/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9"/>
    </row>
    <row r="2" spans="1:13" ht="23.25">
      <c r="A2" s="42"/>
      <c r="B2" s="145" t="s">
        <v>55</v>
      </c>
      <c r="C2" s="146"/>
      <c r="D2" s="147"/>
      <c r="E2" s="34"/>
      <c r="F2" s="145" t="s">
        <v>88</v>
      </c>
      <c r="G2" s="146"/>
      <c r="H2" s="147"/>
      <c r="I2" s="34"/>
      <c r="J2" s="34"/>
      <c r="K2" s="34"/>
      <c r="L2" s="34"/>
      <c r="M2" s="40"/>
    </row>
    <row r="3" spans="1:13">
      <c r="A3" s="42"/>
      <c r="B3" s="12"/>
      <c r="C3" s="3" t="s">
        <v>39</v>
      </c>
      <c r="D3" s="13" t="s">
        <v>38</v>
      </c>
      <c r="E3" s="34"/>
      <c r="F3" s="12"/>
      <c r="G3" s="3" t="s">
        <v>39</v>
      </c>
      <c r="H3" s="13" t="s">
        <v>38</v>
      </c>
      <c r="I3" s="34"/>
      <c r="J3" s="34"/>
      <c r="K3" s="34"/>
      <c r="L3" s="34"/>
      <c r="M3" s="40"/>
    </row>
    <row r="4" spans="1:13">
      <c r="A4" s="42"/>
      <c r="B4" s="14" t="s">
        <v>37</v>
      </c>
      <c r="C4" s="7"/>
      <c r="D4" s="15">
        <f>+C4</f>
        <v>0</v>
      </c>
      <c r="E4" s="34"/>
      <c r="F4" s="14" t="s">
        <v>79</v>
      </c>
      <c r="G4" s="6"/>
      <c r="H4" s="24">
        <f>+G4</f>
        <v>0</v>
      </c>
      <c r="I4" s="34"/>
      <c r="J4" s="34"/>
      <c r="K4" s="34"/>
      <c r="L4" s="34"/>
      <c r="M4" s="40"/>
    </row>
    <row r="5" spans="1:13">
      <c r="A5" s="42"/>
      <c r="B5" s="16" t="s">
        <v>36</v>
      </c>
      <c r="C5" s="8"/>
      <c r="D5" s="17">
        <f>+C5</f>
        <v>0</v>
      </c>
      <c r="E5" s="34"/>
      <c r="F5" s="16" t="s">
        <v>77</v>
      </c>
      <c r="G5" s="80"/>
      <c r="H5" s="81">
        <f>+G5</f>
        <v>0</v>
      </c>
      <c r="I5" s="34"/>
      <c r="J5" s="34"/>
      <c r="K5" s="34"/>
      <c r="L5" s="34"/>
      <c r="M5" s="40"/>
    </row>
    <row r="6" spans="1:13">
      <c r="A6" s="42"/>
      <c r="B6" s="16" t="s">
        <v>35</v>
      </c>
      <c r="C6" s="8"/>
      <c r="D6" s="17">
        <f>+C6</f>
        <v>0</v>
      </c>
      <c r="E6" s="34"/>
      <c r="F6" s="16" t="s">
        <v>80</v>
      </c>
      <c r="G6" s="80"/>
      <c r="H6" s="81">
        <f>+G6</f>
        <v>0</v>
      </c>
      <c r="I6" s="34"/>
      <c r="J6" s="34"/>
      <c r="K6" s="34"/>
      <c r="L6" s="34"/>
      <c r="M6" s="40"/>
    </row>
    <row r="7" spans="1:13">
      <c r="A7" s="42"/>
      <c r="B7" s="16" t="s">
        <v>34</v>
      </c>
      <c r="C7" s="82" t="e">
        <f>Acciones!F18</f>
        <v>#DIV/0!</v>
      </c>
      <c r="D7" s="83" t="e">
        <f>Acciones!J18</f>
        <v>#DIV/0!</v>
      </c>
      <c r="E7" s="34"/>
      <c r="F7" s="14" t="s">
        <v>78</v>
      </c>
      <c r="G7" s="84">
        <f>G4/(1+G5+G6)</f>
        <v>0</v>
      </c>
      <c r="H7" s="85">
        <f>H4/(1+H5+H6)</f>
        <v>0</v>
      </c>
      <c r="I7" s="34"/>
      <c r="J7" s="34"/>
      <c r="K7" s="34"/>
      <c r="L7" s="34"/>
      <c r="M7" s="40"/>
    </row>
    <row r="8" spans="1:13">
      <c r="A8" s="42"/>
      <c r="B8" s="14" t="s">
        <v>33</v>
      </c>
      <c r="C8" s="9" t="e">
        <f>SUM(C5:C7)</f>
        <v>#DIV/0!</v>
      </c>
      <c r="D8" s="18" t="e">
        <f>SUM(D5:D7)</f>
        <v>#DIV/0!</v>
      </c>
      <c r="E8" s="34"/>
      <c r="F8" s="16" t="s">
        <v>36</v>
      </c>
      <c r="G8" s="6"/>
      <c r="H8" s="17">
        <f>+G8</f>
        <v>0</v>
      </c>
      <c r="I8" s="34"/>
      <c r="J8" s="34"/>
      <c r="K8" s="34"/>
      <c r="L8" s="34"/>
      <c r="M8" s="40"/>
    </row>
    <row r="9" spans="1:13">
      <c r="A9" s="42"/>
      <c r="B9" s="88" t="s">
        <v>32</v>
      </c>
      <c r="C9" s="89"/>
      <c r="D9" s="90">
        <f>+C9</f>
        <v>0</v>
      </c>
      <c r="E9" s="34"/>
      <c r="F9" s="16" t="s">
        <v>35</v>
      </c>
      <c r="G9" s="6"/>
      <c r="H9" s="17">
        <f>+G9</f>
        <v>0</v>
      </c>
      <c r="I9" s="34"/>
      <c r="J9" s="34"/>
      <c r="K9" s="34"/>
      <c r="L9" s="34"/>
      <c r="M9" s="40"/>
    </row>
    <row r="10" spans="1:13">
      <c r="A10" s="42"/>
      <c r="B10" s="16" t="s">
        <v>31</v>
      </c>
      <c r="C10" s="7"/>
      <c r="D10" s="19">
        <f>+C10</f>
        <v>0</v>
      </c>
      <c r="E10" s="34"/>
      <c r="F10" s="16" t="s">
        <v>34</v>
      </c>
      <c r="G10" s="10" t="e">
        <f>Acciones!F18</f>
        <v>#DIV/0!</v>
      </c>
      <c r="H10" s="83" t="e">
        <f>Acciones!J18</f>
        <v>#DIV/0!</v>
      </c>
      <c r="I10" s="34"/>
      <c r="J10" s="34"/>
      <c r="K10" s="34"/>
      <c r="L10" s="34"/>
      <c r="M10" s="40"/>
    </row>
    <row r="11" spans="1:13">
      <c r="A11" s="42"/>
      <c r="B11" s="16" t="s">
        <v>30</v>
      </c>
      <c r="C11" s="7"/>
      <c r="D11" s="19">
        <f>+C11</f>
        <v>0</v>
      </c>
      <c r="E11" s="34"/>
      <c r="F11" s="14" t="s">
        <v>33</v>
      </c>
      <c r="G11" s="9" t="e">
        <f>SUM(G8:G10)</f>
        <v>#DIV/0!</v>
      </c>
      <c r="H11" s="18" t="e">
        <f>SUM(H8:H10)</f>
        <v>#DIV/0!</v>
      </c>
      <c r="I11" s="34"/>
      <c r="J11" s="34"/>
      <c r="K11" s="34"/>
      <c r="L11" s="34"/>
      <c r="M11" s="40"/>
    </row>
    <row r="12" spans="1:13">
      <c r="A12" s="42"/>
      <c r="B12" s="14" t="s">
        <v>79</v>
      </c>
      <c r="C12" s="9" t="e">
        <f>C15*(1+C13+C14)</f>
        <v>#DIV/0!</v>
      </c>
      <c r="D12" s="18" t="e">
        <f>D15*(1+D13+D14)</f>
        <v>#DIV/0!</v>
      </c>
      <c r="E12" s="34"/>
      <c r="F12" s="88" t="s">
        <v>32</v>
      </c>
      <c r="G12" s="89"/>
      <c r="H12" s="90">
        <f>+G12</f>
        <v>0</v>
      </c>
      <c r="I12" s="34"/>
      <c r="J12" s="34"/>
      <c r="K12" s="34"/>
      <c r="L12" s="34"/>
      <c r="M12" s="40"/>
    </row>
    <row r="13" spans="1:13">
      <c r="A13" s="42"/>
      <c r="B13" s="16" t="s">
        <v>77</v>
      </c>
      <c r="C13" s="78"/>
      <c r="D13" s="79">
        <f>+C13</f>
        <v>0</v>
      </c>
      <c r="E13" s="34"/>
      <c r="F13" s="16" t="s">
        <v>31</v>
      </c>
      <c r="G13" s="7"/>
      <c r="H13" s="15">
        <f>+G13</f>
        <v>0</v>
      </c>
      <c r="I13" s="34"/>
      <c r="J13" s="34"/>
      <c r="K13" s="34"/>
      <c r="L13" s="34"/>
      <c r="M13" s="40"/>
    </row>
    <row r="14" spans="1:13">
      <c r="A14" s="42"/>
      <c r="B14" s="16" t="s">
        <v>80</v>
      </c>
      <c r="C14" s="78"/>
      <c r="D14" s="79">
        <f>+C14</f>
        <v>0</v>
      </c>
      <c r="E14" s="34"/>
      <c r="F14" s="16" t="s">
        <v>30</v>
      </c>
      <c r="G14" s="7"/>
      <c r="H14" s="15">
        <f>+G14</f>
        <v>0</v>
      </c>
      <c r="I14" s="34"/>
      <c r="J14" s="34"/>
      <c r="K14" s="34"/>
      <c r="L14" s="34"/>
      <c r="M14" s="40"/>
    </row>
    <row r="15" spans="1:13">
      <c r="A15" s="42"/>
      <c r="B15" s="14" t="s">
        <v>78</v>
      </c>
      <c r="C15" s="9" t="e">
        <f>C8/(1-C4-C9)</f>
        <v>#DIV/0!</v>
      </c>
      <c r="D15" s="18" t="e">
        <f>D8/(1-D4-D9)</f>
        <v>#DIV/0!</v>
      </c>
      <c r="E15" s="34"/>
      <c r="F15" s="14" t="s">
        <v>81</v>
      </c>
      <c r="G15" s="11" t="e">
        <f>1-(G11/G7)-G12</f>
        <v>#DIV/0!</v>
      </c>
      <c r="H15" s="25" t="e">
        <f>1-(H11/H7)-H12</f>
        <v>#DIV/0!</v>
      </c>
      <c r="I15" s="34"/>
      <c r="J15" s="34"/>
      <c r="K15" s="34"/>
      <c r="L15" s="34"/>
      <c r="M15" s="40"/>
    </row>
    <row r="16" spans="1:13">
      <c r="A16" s="42"/>
      <c r="B16" s="16" t="s">
        <v>29</v>
      </c>
      <c r="C16" s="10" t="e">
        <f>C12*(1+C10)</f>
        <v>#DIV/0!</v>
      </c>
      <c r="D16" s="20" t="e">
        <f>D12*(1+D10)</f>
        <v>#DIV/0!</v>
      </c>
      <c r="E16" s="34"/>
      <c r="F16" s="16" t="s">
        <v>29</v>
      </c>
      <c r="G16" s="10">
        <f>G4*(1+G13)</f>
        <v>0</v>
      </c>
      <c r="H16" s="20">
        <f>H4*(1+H13)</f>
        <v>0</v>
      </c>
      <c r="I16" s="34"/>
      <c r="J16" s="34"/>
      <c r="K16" s="34"/>
      <c r="L16" s="34"/>
      <c r="M16" s="40"/>
    </row>
    <row r="17" spans="1:13" ht="15.75" thickBot="1">
      <c r="A17" s="42"/>
      <c r="B17" s="21" t="s">
        <v>28</v>
      </c>
      <c r="C17" s="22" t="e">
        <f>C12*(1+C10+C11)</f>
        <v>#DIV/0!</v>
      </c>
      <c r="D17" s="23" t="e">
        <f>D12*(1+D10+D11)</f>
        <v>#DIV/0!</v>
      </c>
      <c r="E17" s="34"/>
      <c r="F17" s="21" t="s">
        <v>28</v>
      </c>
      <c r="G17" s="22">
        <f>G4*(1+G13+G14)</f>
        <v>0</v>
      </c>
      <c r="H17" s="23">
        <f>H4*(1+H13+H14)</f>
        <v>0</v>
      </c>
      <c r="I17" s="34"/>
      <c r="J17" s="34"/>
      <c r="K17" s="34"/>
      <c r="L17" s="34"/>
      <c r="M17" s="40"/>
    </row>
    <row r="18" spans="1:13">
      <c r="A18" s="42"/>
      <c r="B18" s="34"/>
      <c r="C18" s="34"/>
      <c r="D18" s="34"/>
      <c r="E18" s="34"/>
      <c r="F18" s="34"/>
      <c r="G18" s="34"/>
      <c r="H18" s="34"/>
      <c r="I18" s="34"/>
      <c r="J18" s="34"/>
      <c r="K18" s="34"/>
      <c r="L18" s="34"/>
      <c r="M18" s="40"/>
    </row>
    <row r="19" spans="1:13">
      <c r="A19" s="42"/>
      <c r="B19" s="34"/>
      <c r="C19" s="34"/>
      <c r="D19" s="34"/>
      <c r="E19" s="34"/>
      <c r="F19" s="34"/>
      <c r="G19" s="34"/>
      <c r="H19" s="34"/>
      <c r="I19" s="34"/>
      <c r="J19" s="34"/>
      <c r="K19" s="34"/>
      <c r="L19" s="34"/>
      <c r="M19" s="40"/>
    </row>
    <row r="20" spans="1:13" ht="15.75" thickBot="1">
      <c r="A20" s="42"/>
      <c r="B20" s="34"/>
      <c r="C20" s="34"/>
      <c r="D20" s="34"/>
      <c r="E20" s="34"/>
      <c r="F20" s="34"/>
      <c r="G20" s="34"/>
      <c r="H20" s="34"/>
      <c r="I20" s="34"/>
      <c r="J20" s="34"/>
      <c r="K20" s="34"/>
      <c r="L20" s="34"/>
      <c r="M20" s="40"/>
    </row>
    <row r="21" spans="1:13" ht="24" thickBot="1">
      <c r="A21" s="42"/>
      <c r="B21" s="34"/>
      <c r="C21" s="34"/>
      <c r="D21" s="133" t="s">
        <v>56</v>
      </c>
      <c r="E21" s="134"/>
      <c r="F21" s="135"/>
      <c r="G21" s="34"/>
      <c r="H21" s="34"/>
      <c r="I21" s="34"/>
      <c r="J21" s="34"/>
      <c r="K21" s="34"/>
      <c r="L21" s="34"/>
      <c r="M21" s="40"/>
    </row>
    <row r="22" spans="1:13">
      <c r="A22" s="42"/>
      <c r="B22" s="34"/>
      <c r="C22" s="34"/>
      <c r="D22" s="141" t="s">
        <v>57</v>
      </c>
      <c r="E22" s="142"/>
      <c r="F22" s="63">
        <f>SUM(Acciones!G3:G11)</f>
        <v>0</v>
      </c>
      <c r="G22" s="34"/>
      <c r="H22" s="34"/>
      <c r="I22" s="34"/>
      <c r="J22" s="34"/>
      <c r="K22" s="34"/>
      <c r="L22" s="34"/>
      <c r="M22" s="40"/>
    </row>
    <row r="23" spans="1:13">
      <c r="A23" s="42"/>
      <c r="B23" s="34"/>
      <c r="C23" s="34"/>
      <c r="D23" s="107"/>
      <c r="E23" s="108"/>
      <c r="F23" s="109"/>
      <c r="G23" s="34"/>
      <c r="H23" s="34"/>
      <c r="I23" s="34"/>
      <c r="J23" s="34"/>
      <c r="K23" s="34"/>
      <c r="L23" s="34"/>
      <c r="M23" s="40"/>
    </row>
    <row r="24" spans="1:13">
      <c r="A24" s="42"/>
      <c r="B24" s="34"/>
      <c r="C24" s="34"/>
      <c r="D24" s="141" t="s">
        <v>86</v>
      </c>
      <c r="E24" s="142"/>
      <c r="F24" s="113" t="e">
        <f>+D15</f>
        <v>#DIV/0!</v>
      </c>
      <c r="G24" s="34"/>
      <c r="H24" s="34"/>
      <c r="I24" s="34"/>
      <c r="J24" s="34"/>
      <c r="K24" s="34"/>
      <c r="L24" s="34"/>
      <c r="M24" s="40"/>
    </row>
    <row r="25" spans="1:13" ht="15.75" thickBot="1">
      <c r="A25" s="42"/>
      <c r="B25" s="34"/>
      <c r="C25" s="34"/>
      <c r="D25" s="143" t="s">
        <v>58</v>
      </c>
      <c r="E25" s="144"/>
      <c r="F25" s="114" t="e">
        <f>F22/F24</f>
        <v>#DIV/0!</v>
      </c>
      <c r="G25" s="34"/>
      <c r="H25" s="34"/>
      <c r="I25" s="34"/>
      <c r="J25" s="34"/>
      <c r="K25" s="34"/>
      <c r="L25" s="34"/>
      <c r="M25" s="40"/>
    </row>
    <row r="26" spans="1:13">
      <c r="A26" s="42"/>
      <c r="B26" s="34"/>
      <c r="C26" s="34"/>
      <c r="D26" s="111"/>
      <c r="E26" s="110"/>
      <c r="F26" s="112"/>
      <c r="G26" s="34"/>
      <c r="H26" s="34"/>
      <c r="I26" s="34"/>
      <c r="J26" s="34"/>
      <c r="K26" s="34"/>
      <c r="L26" s="34"/>
      <c r="M26" s="40"/>
    </row>
    <row r="27" spans="1:13">
      <c r="A27" s="42"/>
      <c r="B27" s="34"/>
      <c r="C27" s="34"/>
      <c r="D27" s="141" t="s">
        <v>87</v>
      </c>
      <c r="E27" s="142"/>
      <c r="F27" s="113">
        <f>+H7</f>
        <v>0</v>
      </c>
      <c r="G27" s="34"/>
      <c r="H27" s="34"/>
      <c r="I27" s="34"/>
      <c r="J27" s="34"/>
      <c r="K27" s="34"/>
      <c r="L27" s="34"/>
      <c r="M27" s="40"/>
    </row>
    <row r="28" spans="1:13" ht="15.75" thickBot="1">
      <c r="A28" s="42"/>
      <c r="B28" s="34"/>
      <c r="C28" s="34"/>
      <c r="D28" s="143" t="s">
        <v>58</v>
      </c>
      <c r="E28" s="144"/>
      <c r="F28" s="114" t="e">
        <f>F22/F27</f>
        <v>#DIV/0!</v>
      </c>
      <c r="G28" s="34"/>
      <c r="H28" s="34"/>
      <c r="I28" s="34"/>
      <c r="J28" s="34"/>
      <c r="K28" s="34"/>
      <c r="L28" s="34"/>
      <c r="M28" s="40"/>
    </row>
    <row r="29" spans="1:13">
      <c r="A29" s="42"/>
      <c r="B29" s="34"/>
      <c r="C29" s="34"/>
      <c r="D29" s="34"/>
      <c r="E29" s="34"/>
      <c r="F29" s="34"/>
      <c r="G29" s="34"/>
      <c r="H29" s="34"/>
      <c r="I29" s="34"/>
      <c r="J29" s="34"/>
      <c r="K29" s="34"/>
      <c r="L29" s="34"/>
      <c r="M29" s="40"/>
    </row>
    <row r="30" spans="1:13">
      <c r="A30" s="42"/>
      <c r="B30" s="34"/>
      <c r="C30" s="34"/>
      <c r="D30" s="34"/>
      <c r="E30" s="34"/>
      <c r="F30" s="34"/>
      <c r="G30" s="34"/>
      <c r="H30" s="34"/>
      <c r="I30" s="34"/>
      <c r="J30" s="34"/>
      <c r="K30" s="34"/>
      <c r="L30" s="34"/>
      <c r="M30" s="40"/>
    </row>
    <row r="31" spans="1:13">
      <c r="A31" s="42"/>
      <c r="B31" s="34"/>
      <c r="C31" s="34"/>
      <c r="D31" s="34"/>
      <c r="E31" s="34"/>
      <c r="F31" s="34"/>
      <c r="G31" s="34"/>
      <c r="H31" s="34"/>
      <c r="I31" s="34"/>
      <c r="J31" s="34"/>
      <c r="K31" s="34"/>
      <c r="L31" s="34"/>
      <c r="M31" s="40"/>
    </row>
    <row r="32" spans="1:13" ht="15.75" thickBot="1">
      <c r="A32" s="43"/>
      <c r="B32" s="35"/>
      <c r="C32" s="35"/>
      <c r="D32" s="35"/>
      <c r="E32" s="35"/>
      <c r="F32" s="35"/>
      <c r="G32" s="35"/>
      <c r="H32" s="35"/>
      <c r="I32" s="35"/>
      <c r="J32" s="35"/>
      <c r="K32" s="35"/>
      <c r="L32" s="35"/>
      <c r="M32" s="44"/>
    </row>
  </sheetData>
  <mergeCells count="8">
    <mergeCell ref="D27:E27"/>
    <mergeCell ref="D28:E28"/>
    <mergeCell ref="D25:E25"/>
    <mergeCell ref="B2:D2"/>
    <mergeCell ref="F2:H2"/>
    <mergeCell ref="D21:F21"/>
    <mergeCell ref="D22:E22"/>
    <mergeCell ref="D24:E24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O27"/>
  <sheetViews>
    <sheetView workbookViewId="0">
      <selection sqref="A1:J1"/>
    </sheetView>
  </sheetViews>
  <sheetFormatPr baseColWidth="10" defaultRowHeight="15"/>
  <cols>
    <col min="1" max="1" width="17.28515625" bestFit="1" customWidth="1"/>
    <col min="10" max="10" width="12.5703125" bestFit="1" customWidth="1"/>
  </cols>
  <sheetData>
    <row r="1" spans="1:15" ht="23.25">
      <c r="A1" s="145" t="s">
        <v>59</v>
      </c>
      <c r="B1" s="146"/>
      <c r="C1" s="146"/>
      <c r="D1" s="146"/>
      <c r="E1" s="146"/>
      <c r="F1" s="146"/>
      <c r="G1" s="146"/>
      <c r="H1" s="146"/>
      <c r="I1" s="146"/>
      <c r="J1" s="147"/>
      <c r="K1" s="33"/>
      <c r="L1" s="33"/>
      <c r="M1" s="33"/>
      <c r="N1" s="33"/>
      <c r="O1" s="39"/>
    </row>
    <row r="2" spans="1:15">
      <c r="A2" s="154"/>
      <c r="B2" s="155"/>
      <c r="C2" s="156" t="s">
        <v>53</v>
      </c>
      <c r="D2" s="156"/>
      <c r="E2" s="156" t="s">
        <v>52</v>
      </c>
      <c r="F2" s="156"/>
      <c r="G2" s="156" t="s">
        <v>51</v>
      </c>
      <c r="H2" s="156"/>
      <c r="I2" s="156" t="s">
        <v>50</v>
      </c>
      <c r="J2" s="157"/>
      <c r="K2" s="34"/>
      <c r="L2" s="34"/>
      <c r="M2" s="34"/>
      <c r="N2" s="34"/>
      <c r="O2" s="40"/>
    </row>
    <row r="3" spans="1:15">
      <c r="A3" s="65" t="s">
        <v>49</v>
      </c>
      <c r="B3" s="66" t="s">
        <v>48</v>
      </c>
      <c r="C3" s="66" t="s">
        <v>47</v>
      </c>
      <c r="D3" s="66" t="s">
        <v>46</v>
      </c>
      <c r="E3" s="66" t="s">
        <v>47</v>
      </c>
      <c r="F3" s="66" t="s">
        <v>46</v>
      </c>
      <c r="G3" s="66" t="s">
        <v>47</v>
      </c>
      <c r="H3" s="66" t="s">
        <v>46</v>
      </c>
      <c r="I3" s="66" t="s">
        <v>47</v>
      </c>
      <c r="J3" s="67" t="s">
        <v>46</v>
      </c>
      <c r="K3" s="34"/>
      <c r="L3" s="34"/>
      <c r="M3" s="34"/>
      <c r="N3" s="34"/>
      <c r="O3" s="40"/>
    </row>
    <row r="4" spans="1:15">
      <c r="A4" s="28" t="s">
        <v>54</v>
      </c>
      <c r="B4" s="86"/>
      <c r="C4" s="1"/>
      <c r="D4" s="4">
        <f t="shared" ref="D4:D9" si="0">C4*$B4</f>
        <v>0</v>
      </c>
      <c r="E4" s="1"/>
      <c r="F4" s="4">
        <f t="shared" ref="F4:F9" si="1">E4*$B4</f>
        <v>0</v>
      </c>
      <c r="G4" s="1"/>
      <c r="H4" s="4">
        <f t="shared" ref="H4:H9" si="2">G4*$B4</f>
        <v>0</v>
      </c>
      <c r="I4" s="1"/>
      <c r="J4" s="27">
        <f t="shared" ref="J4:J9" si="3">I4*$B4</f>
        <v>0</v>
      </c>
      <c r="K4" s="34"/>
      <c r="L4" s="34"/>
      <c r="M4" s="34"/>
      <c r="N4" s="34"/>
      <c r="O4" s="40"/>
    </row>
    <row r="5" spans="1:15">
      <c r="A5" s="26" t="s">
        <v>54</v>
      </c>
      <c r="B5" s="86"/>
      <c r="C5" s="1"/>
      <c r="D5" s="4">
        <f t="shared" si="0"/>
        <v>0</v>
      </c>
      <c r="E5" s="1"/>
      <c r="F5" s="4">
        <f t="shared" si="1"/>
        <v>0</v>
      </c>
      <c r="G5" s="1"/>
      <c r="H5" s="4">
        <f t="shared" si="2"/>
        <v>0</v>
      </c>
      <c r="I5" s="1"/>
      <c r="J5" s="27">
        <f t="shared" si="3"/>
        <v>0</v>
      </c>
      <c r="K5" s="34"/>
      <c r="L5" s="34"/>
      <c r="M5" s="34"/>
      <c r="N5" s="34"/>
      <c r="O5" s="40"/>
    </row>
    <row r="6" spans="1:15">
      <c r="A6" s="26" t="s">
        <v>54</v>
      </c>
      <c r="B6" s="86"/>
      <c r="C6" s="1"/>
      <c r="D6" s="4">
        <f t="shared" si="0"/>
        <v>0</v>
      </c>
      <c r="E6" s="1"/>
      <c r="F6" s="4">
        <f t="shared" si="1"/>
        <v>0</v>
      </c>
      <c r="G6" s="1"/>
      <c r="H6" s="4">
        <f t="shared" si="2"/>
        <v>0</v>
      </c>
      <c r="I6" s="1"/>
      <c r="J6" s="27">
        <f t="shared" si="3"/>
        <v>0</v>
      </c>
      <c r="K6" s="34"/>
      <c r="L6" s="34"/>
      <c r="M6" s="34"/>
      <c r="N6" s="34"/>
      <c r="O6" s="40"/>
    </row>
    <row r="7" spans="1:15">
      <c r="A7" s="26" t="s">
        <v>54</v>
      </c>
      <c r="B7" s="86"/>
      <c r="C7" s="1"/>
      <c r="D7" s="4">
        <f t="shared" si="0"/>
        <v>0</v>
      </c>
      <c r="E7" s="1"/>
      <c r="F7" s="4">
        <f t="shared" si="1"/>
        <v>0</v>
      </c>
      <c r="G7" s="1"/>
      <c r="H7" s="4">
        <f t="shared" si="2"/>
        <v>0</v>
      </c>
      <c r="I7" s="1"/>
      <c r="J7" s="27">
        <f t="shared" si="3"/>
        <v>0</v>
      </c>
      <c r="K7" s="34"/>
      <c r="L7" s="34"/>
      <c r="M7" s="34"/>
      <c r="N7" s="34"/>
      <c r="O7" s="40"/>
    </row>
    <row r="8" spans="1:15">
      <c r="A8" s="28" t="s">
        <v>54</v>
      </c>
      <c r="B8" s="86"/>
      <c r="C8" s="1"/>
      <c r="D8" s="4">
        <f t="shared" si="0"/>
        <v>0</v>
      </c>
      <c r="E8" s="1"/>
      <c r="F8" s="4">
        <f t="shared" si="1"/>
        <v>0</v>
      </c>
      <c r="G8" s="1"/>
      <c r="H8" s="4">
        <f t="shared" si="2"/>
        <v>0</v>
      </c>
      <c r="I8" s="1"/>
      <c r="J8" s="27">
        <f t="shared" si="3"/>
        <v>0</v>
      </c>
      <c r="K8" s="34"/>
      <c r="L8" s="34"/>
      <c r="M8" s="34"/>
      <c r="N8" s="34"/>
      <c r="O8" s="40"/>
    </row>
    <row r="9" spans="1:15">
      <c r="A9" s="28" t="s">
        <v>54</v>
      </c>
      <c r="B9" s="86"/>
      <c r="C9" s="1"/>
      <c r="D9" s="4">
        <f t="shared" si="0"/>
        <v>0</v>
      </c>
      <c r="E9" s="1"/>
      <c r="F9" s="4">
        <f t="shared" si="1"/>
        <v>0</v>
      </c>
      <c r="G9" s="1"/>
      <c r="H9" s="4">
        <f t="shared" si="2"/>
        <v>0</v>
      </c>
      <c r="I9" s="1"/>
      <c r="J9" s="27">
        <f t="shared" si="3"/>
        <v>0</v>
      </c>
      <c r="K9" s="34"/>
      <c r="L9" s="34"/>
      <c r="M9" s="34"/>
      <c r="N9" s="34"/>
      <c r="O9" s="40"/>
    </row>
    <row r="10" spans="1:15">
      <c r="A10" s="12" t="s">
        <v>45</v>
      </c>
      <c r="B10" s="87">
        <f>SUM(B4:B9)</f>
        <v>0</v>
      </c>
      <c r="C10" s="150"/>
      <c r="D10" s="4">
        <f>SUM(D4:D9)</f>
        <v>0</v>
      </c>
      <c r="E10" s="158"/>
      <c r="F10" s="4">
        <f>SUM(F4:F9)</f>
        <v>0</v>
      </c>
      <c r="G10" s="158"/>
      <c r="H10" s="4">
        <f>SUM(H4:H9)</f>
        <v>0</v>
      </c>
      <c r="I10" s="158"/>
      <c r="J10" s="29">
        <f>SUM(J4:J9)</f>
        <v>0</v>
      </c>
      <c r="K10" s="34"/>
      <c r="L10" s="34"/>
      <c r="M10" s="34"/>
      <c r="N10" s="34"/>
      <c r="O10" s="40"/>
    </row>
    <row r="11" spans="1:15">
      <c r="A11" s="12" t="s">
        <v>44</v>
      </c>
      <c r="B11" s="151"/>
      <c r="C11" s="150"/>
      <c r="D11" s="1"/>
      <c r="E11" s="159"/>
      <c r="F11" s="1"/>
      <c r="G11" s="159"/>
      <c r="H11" s="1"/>
      <c r="I11" s="152"/>
      <c r="J11" s="148"/>
      <c r="K11" s="34"/>
      <c r="L11" s="34"/>
      <c r="M11" s="34"/>
      <c r="N11" s="34"/>
      <c r="O11" s="40"/>
    </row>
    <row r="12" spans="1:15" ht="15.75" thickBot="1">
      <c r="A12" s="12" t="s">
        <v>43</v>
      </c>
      <c r="B12" s="152"/>
      <c r="C12" s="150"/>
      <c r="D12" s="10">
        <f>IF(D11=0,0,D11/D10)</f>
        <v>0</v>
      </c>
      <c r="E12" s="159"/>
      <c r="F12" s="10">
        <f>IF(F11=0,0,F11/F10)</f>
        <v>0</v>
      </c>
      <c r="G12" s="159"/>
      <c r="H12" s="10">
        <f>IF(H11=0,0,H11/H10)</f>
        <v>0</v>
      </c>
      <c r="I12" s="152"/>
      <c r="J12" s="149"/>
      <c r="K12" s="34"/>
      <c r="L12" s="34"/>
      <c r="M12" s="34"/>
      <c r="N12" s="34"/>
      <c r="O12" s="40"/>
    </row>
    <row r="13" spans="1:15">
      <c r="A13" s="12" t="s">
        <v>42</v>
      </c>
      <c r="B13" s="150"/>
      <c r="C13" s="150"/>
      <c r="D13" s="150"/>
      <c r="E13" s="150"/>
      <c r="F13" s="150"/>
      <c r="G13" s="150"/>
      <c r="H13" s="150"/>
      <c r="I13" s="150"/>
      <c r="J13" s="68" t="e">
        <f>AVERAGEIF(D12:H12,"&gt;0")</f>
        <v>#DIV/0!</v>
      </c>
      <c r="K13" s="34"/>
      <c r="L13" s="34"/>
      <c r="M13" s="34"/>
      <c r="N13" s="34"/>
      <c r="O13" s="40"/>
    </row>
    <row r="14" spans="1:15">
      <c r="A14" s="12" t="s">
        <v>41</v>
      </c>
      <c r="B14" s="150"/>
      <c r="C14" s="150"/>
      <c r="D14" s="150"/>
      <c r="E14" s="150"/>
      <c r="F14" s="150"/>
      <c r="G14" s="150"/>
      <c r="H14" s="150"/>
      <c r="I14" s="150"/>
      <c r="J14" s="69" t="e">
        <f>J10*J13</f>
        <v>#DIV/0!</v>
      </c>
      <c r="K14" s="34"/>
      <c r="L14" s="34"/>
      <c r="M14" s="34"/>
      <c r="N14" s="34"/>
      <c r="O14" s="40"/>
    </row>
    <row r="15" spans="1:15" ht="15.75" thickBot="1">
      <c r="A15" s="30" t="s">
        <v>40</v>
      </c>
      <c r="B15" s="153"/>
      <c r="C15" s="153"/>
      <c r="D15" s="153"/>
      <c r="E15" s="153"/>
      <c r="F15" s="153"/>
      <c r="G15" s="153"/>
      <c r="H15" s="153"/>
      <c r="I15" s="153"/>
      <c r="J15" s="70" t="e">
        <f>IF('Cálculo precio'!D12=0,'Cálculo precio'!H7,'Cálculo precio'!D12)</f>
        <v>#DIV/0!</v>
      </c>
      <c r="K15" s="34"/>
      <c r="L15" s="34"/>
      <c r="M15" s="34"/>
      <c r="N15" s="34"/>
      <c r="O15" s="40"/>
    </row>
    <row r="16" spans="1:15">
      <c r="A16" s="42"/>
      <c r="B16" s="34"/>
      <c r="C16" s="34"/>
      <c r="D16" s="34"/>
      <c r="E16" s="34"/>
      <c r="F16" s="34"/>
      <c r="G16" s="34"/>
      <c r="H16" s="34"/>
      <c r="I16" s="34"/>
      <c r="J16" s="34"/>
      <c r="K16" s="34"/>
      <c r="L16" s="34"/>
      <c r="M16" s="34"/>
      <c r="N16" s="34"/>
      <c r="O16" s="40"/>
    </row>
    <row r="17" spans="1:15">
      <c r="A17" s="42"/>
      <c r="B17" s="34"/>
      <c r="C17" s="34"/>
      <c r="D17" s="34"/>
      <c r="E17" s="34"/>
      <c r="F17" s="34"/>
      <c r="G17" s="34"/>
      <c r="H17" s="34"/>
      <c r="I17" s="34"/>
      <c r="J17" s="34"/>
      <c r="K17" s="34"/>
      <c r="L17" s="34"/>
      <c r="M17" s="34"/>
      <c r="N17" s="34"/>
      <c r="O17" s="40"/>
    </row>
    <row r="18" spans="1:15">
      <c r="A18" s="42"/>
      <c r="B18" s="34"/>
      <c r="C18" s="34"/>
      <c r="D18" s="34"/>
      <c r="E18" s="34"/>
      <c r="F18" s="34"/>
      <c r="G18" s="34"/>
      <c r="H18" s="34"/>
      <c r="I18" s="34"/>
      <c r="J18" s="34"/>
      <c r="K18" s="34"/>
      <c r="L18" s="34"/>
      <c r="M18" s="34"/>
      <c r="N18" s="34"/>
      <c r="O18" s="40"/>
    </row>
    <row r="19" spans="1:15">
      <c r="A19" s="42"/>
      <c r="B19" s="34"/>
      <c r="C19" s="34"/>
      <c r="D19" s="34"/>
      <c r="E19" s="34"/>
      <c r="F19" s="34"/>
      <c r="G19" s="34"/>
      <c r="H19" s="34"/>
      <c r="I19" s="34"/>
      <c r="J19" s="34"/>
      <c r="K19" s="34"/>
      <c r="L19" s="34"/>
      <c r="M19" s="34"/>
      <c r="N19" s="34"/>
      <c r="O19" s="40"/>
    </row>
    <row r="20" spans="1:15">
      <c r="A20" s="42"/>
      <c r="B20" s="34"/>
      <c r="C20" s="34"/>
      <c r="D20" s="34"/>
      <c r="E20" s="34"/>
      <c r="F20" s="34"/>
      <c r="G20" s="34"/>
      <c r="H20" s="34"/>
      <c r="I20" s="34"/>
      <c r="J20" s="34"/>
      <c r="K20" s="34"/>
      <c r="L20" s="34"/>
      <c r="M20" s="34"/>
      <c r="N20" s="34"/>
      <c r="O20" s="40"/>
    </row>
    <row r="21" spans="1:15">
      <c r="A21" s="42"/>
      <c r="B21" s="34"/>
      <c r="C21" s="34"/>
      <c r="D21" s="34"/>
      <c r="E21" s="34"/>
      <c r="F21" s="34"/>
      <c r="G21" s="34"/>
      <c r="H21" s="34"/>
      <c r="I21" s="34"/>
      <c r="J21" s="34"/>
      <c r="K21" s="34"/>
      <c r="L21" s="34"/>
      <c r="M21" s="34"/>
      <c r="N21" s="34"/>
      <c r="O21" s="40"/>
    </row>
    <row r="22" spans="1:15">
      <c r="A22" s="42"/>
      <c r="B22" s="34"/>
      <c r="C22" s="34"/>
      <c r="D22" s="34"/>
      <c r="E22" s="34"/>
      <c r="F22" s="34"/>
      <c r="G22" s="34"/>
      <c r="H22" s="34"/>
      <c r="I22" s="34"/>
      <c r="J22" s="34"/>
      <c r="K22" s="34"/>
      <c r="L22" s="34"/>
      <c r="M22" s="34"/>
      <c r="N22" s="34"/>
      <c r="O22" s="40"/>
    </row>
    <row r="23" spans="1:15">
      <c r="A23" s="42"/>
      <c r="B23" s="34"/>
      <c r="C23" s="34"/>
      <c r="D23" s="34"/>
      <c r="E23" s="34"/>
      <c r="F23" s="34"/>
      <c r="G23" s="34"/>
      <c r="H23" s="34"/>
      <c r="I23" s="34"/>
      <c r="J23" s="34"/>
      <c r="K23" s="34"/>
      <c r="L23" s="34"/>
      <c r="M23" s="34"/>
      <c r="N23" s="34"/>
      <c r="O23" s="40"/>
    </row>
    <row r="24" spans="1:15">
      <c r="A24" s="42"/>
      <c r="B24" s="34"/>
      <c r="C24" s="34"/>
      <c r="D24" s="34"/>
      <c r="E24" s="34"/>
      <c r="F24" s="34"/>
      <c r="G24" s="34"/>
      <c r="H24" s="34"/>
      <c r="I24" s="34"/>
      <c r="J24" s="34"/>
      <c r="K24" s="34"/>
      <c r="L24" s="34"/>
      <c r="M24" s="34"/>
      <c r="N24" s="34"/>
      <c r="O24" s="40"/>
    </row>
    <row r="25" spans="1:15">
      <c r="A25" s="42"/>
      <c r="B25" s="34"/>
      <c r="C25" s="34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40"/>
    </row>
    <row r="26" spans="1:15">
      <c r="A26" s="42"/>
      <c r="B26" s="34"/>
      <c r="C26" s="34"/>
      <c r="D26" s="34"/>
      <c r="E26" s="34"/>
      <c r="F26" s="34"/>
      <c r="G26" s="34"/>
      <c r="H26" s="34"/>
      <c r="I26" s="34"/>
      <c r="J26" s="34"/>
      <c r="K26" s="34"/>
      <c r="L26" s="34"/>
      <c r="M26" s="34"/>
      <c r="N26" s="34"/>
      <c r="O26" s="40"/>
    </row>
    <row r="27" spans="1:15" ht="15.75" thickBot="1">
      <c r="A27" s="43"/>
      <c r="B27" s="35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44"/>
    </row>
  </sheetData>
  <mergeCells count="13">
    <mergeCell ref="A1:J1"/>
    <mergeCell ref="J11:J12"/>
    <mergeCell ref="C10:C12"/>
    <mergeCell ref="B11:B12"/>
    <mergeCell ref="B13:I15"/>
    <mergeCell ref="A2:B2"/>
    <mergeCell ref="C2:D2"/>
    <mergeCell ref="E2:F2"/>
    <mergeCell ref="G2:H2"/>
    <mergeCell ref="I2:J2"/>
    <mergeCell ref="G10:G12"/>
    <mergeCell ref="E10:E12"/>
    <mergeCell ref="I10:I1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Objetivos &amp; Estrategias</vt:lpstr>
      <vt:lpstr>Acciones</vt:lpstr>
      <vt:lpstr>Cálculo precio</vt:lpstr>
      <vt:lpstr>Comparativa precios</vt:lpstr>
    </vt:vector>
  </TitlesOfParts>
  <Company>Enginyeria i Arquitectura La Salle - URL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Quico</dc:creator>
  <cp:lastModifiedBy>Quico</cp:lastModifiedBy>
  <dcterms:created xsi:type="dcterms:W3CDTF">2011-02-14T16:14:34Z</dcterms:created>
  <dcterms:modified xsi:type="dcterms:W3CDTF">2011-09-22T16:59:36Z</dcterms:modified>
</cp:coreProperties>
</file>