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20055" windowHeight="7935"/>
  </bookViews>
  <sheets>
    <sheet name="Análisis externo" sheetId="4" r:id="rId1"/>
    <sheet name="Análisis interno" sheetId="9" r:id="rId2"/>
    <sheet name="DAFO" sheetId="1" r:id="rId3"/>
    <sheet name="Valoración producto" sheetId="2" r:id="rId4"/>
  </sheets>
  <calcPr calcId="125725"/>
</workbook>
</file>

<file path=xl/calcChain.xml><?xml version="1.0" encoding="utf-8"?>
<calcChain xmlns="http://schemas.openxmlformats.org/spreadsheetml/2006/main">
  <c r="B20" i="2"/>
  <c r="G6" i="1" l="1"/>
  <c r="H6"/>
  <c r="I6" s="1"/>
  <c r="G9" i="2" l="1"/>
  <c r="F9"/>
  <c r="H9" s="1"/>
  <c r="G8"/>
  <c r="F8"/>
  <c r="H8" s="1"/>
  <c r="G7"/>
  <c r="F7"/>
  <c r="H7" s="1"/>
  <c r="G6"/>
  <c r="F6"/>
  <c r="H6" s="1"/>
  <c r="F19"/>
  <c r="F18"/>
  <c r="F17"/>
  <c r="F16"/>
  <c r="F15"/>
  <c r="F14"/>
  <c r="F13"/>
  <c r="F12"/>
  <c r="F11"/>
  <c r="F10"/>
  <c r="F5"/>
  <c r="F4"/>
  <c r="G19"/>
  <c r="G18"/>
  <c r="G17"/>
  <c r="G16"/>
  <c r="G15"/>
  <c r="H15" s="1"/>
  <c r="G14"/>
  <c r="G13"/>
  <c r="G12"/>
  <c r="G11"/>
  <c r="G10"/>
  <c r="G5"/>
  <c r="G4"/>
  <c r="G12" i="1"/>
  <c r="H12"/>
  <c r="G13"/>
  <c r="H13"/>
  <c r="G14"/>
  <c r="H14"/>
  <c r="G4"/>
  <c r="H4"/>
  <c r="G5"/>
  <c r="H5"/>
  <c r="G7"/>
  <c r="H7"/>
  <c r="H11"/>
  <c r="G11"/>
  <c r="H11" i="2"/>
  <c r="H17"/>
  <c r="G3"/>
  <c r="F3"/>
  <c r="H3" i="1"/>
  <c r="G3"/>
  <c r="G20" i="2" l="1"/>
  <c r="I5" i="1"/>
  <c r="I13"/>
  <c r="I12"/>
  <c r="H18" i="2"/>
  <c r="I7" i="1"/>
  <c r="H13" i="2"/>
  <c r="H4"/>
  <c r="H5"/>
  <c r="H10"/>
  <c r="H12"/>
  <c r="H14"/>
  <c r="H16"/>
  <c r="H19"/>
  <c r="F20"/>
  <c r="H20" s="1"/>
  <c r="I14" i="1"/>
  <c r="I4"/>
  <c r="I11"/>
  <c r="H3" i="2"/>
  <c r="I3" i="1"/>
</calcChain>
</file>

<file path=xl/sharedStrings.xml><?xml version="1.0" encoding="utf-8"?>
<sst xmlns="http://schemas.openxmlformats.org/spreadsheetml/2006/main" count="106" uniqueCount="84">
  <si>
    <t>Ponderación</t>
  </si>
  <si>
    <t>Nota</t>
  </si>
  <si>
    <t>Valor máximo</t>
  </si>
  <si>
    <t>Fortaleza o debilidad</t>
  </si>
  <si>
    <t>Fortaleza</t>
  </si>
  <si>
    <t>Debilidad</t>
  </si>
  <si>
    <t>Oportunidad o amenaza</t>
  </si>
  <si>
    <t>Amenaza</t>
  </si>
  <si>
    <t>Competencia</t>
  </si>
  <si>
    <t>Oportunidad</t>
  </si>
  <si>
    <t>Cuadro de valoración de posibles productos</t>
  </si>
  <si>
    <t>Criterio general</t>
  </si>
  <si>
    <t>Subcriterio</t>
  </si>
  <si>
    <t>Distribución</t>
  </si>
  <si>
    <t>Homogeneidad canales actuales</t>
  </si>
  <si>
    <t>Relación calidad / precio</t>
  </si>
  <si>
    <t>Nº productos de la gama</t>
  </si>
  <si>
    <t>Vida del producto</t>
  </si>
  <si>
    <t>Estabilidad previsible</t>
  </si>
  <si>
    <t>Extension del mercado</t>
  </si>
  <si>
    <t>Resistencia a fluctuaciones cíclicas</t>
  </si>
  <si>
    <t>Resistencia a variaciones estacionales</t>
  </si>
  <si>
    <t>Dificultad de producción</t>
  </si>
  <si>
    <t>Equipo necesario</t>
  </si>
  <si>
    <t>Tecnología y personal necesario</t>
  </si>
  <si>
    <t>Capacidad de crecimiento</t>
  </si>
  <si>
    <t>Lugar y posicionamiento en el mercado</t>
  </si>
  <si>
    <t>Valor añadido</t>
  </si>
  <si>
    <t>Evolución del consumidor final</t>
  </si>
  <si>
    <t>Descripción</t>
  </si>
  <si>
    <t>Margen de mejora</t>
  </si>
  <si>
    <t>Valor real</t>
  </si>
  <si>
    <t>Valor</t>
  </si>
  <si>
    <t>Margen mejora</t>
  </si>
  <si>
    <t>Precio</t>
  </si>
  <si>
    <t>Consumidor</t>
  </si>
  <si>
    <t>Canal</t>
  </si>
  <si>
    <t>4 p's</t>
  </si>
  <si>
    <t>Producto</t>
  </si>
  <si>
    <t>Promoción</t>
  </si>
  <si>
    <t>Plaza - Distribución</t>
  </si>
  <si>
    <t>Contexto - Mercado</t>
  </si>
  <si>
    <t>Características</t>
  </si>
  <si>
    <t>Evolución</t>
  </si>
  <si>
    <t>Posición de la empresa</t>
  </si>
  <si>
    <t>4 c's</t>
  </si>
  <si>
    <t>¿Qué edad tienen mis clientes? ¿De qué poder adquisitivo disponen? ¿Qué poder de negociación tienen respecto la empresa?</t>
  </si>
  <si>
    <t>¿Tenemos muchos competidores? ¿Cuál es la cuota de mercado de nuestro producto? ¿Es facil cambiar de empresa para los clientes?</t>
  </si>
  <si>
    <t>Características, ventajas y debilidades de los productos ofrecidos (ver hoja "valoración producto")</t>
  </si>
  <si>
    <t>Características de la empresa</t>
  </si>
  <si>
    <t>Características entorno</t>
  </si>
  <si>
    <t>Análisis
 DAFO</t>
  </si>
  <si>
    <t>Calidad</t>
  </si>
  <si>
    <t>Características destacables</t>
  </si>
  <si>
    <t>Garantías</t>
  </si>
  <si>
    <t>Innovación del diseño</t>
  </si>
  <si>
    <t>Valor agregado</t>
  </si>
  <si>
    <t xml:space="preserve">Se analiza las características del mercado y sector en que opera la compañía, así como la situación de la coyuntura económica. </t>
  </si>
  <si>
    <t>Se analizan las posibilidades y vias de distribución del producto.</t>
  </si>
  <si>
    <t>¿Es competitivo el precio de venta de los productos? ¿Podemos subir el precio, dada la calidad y demanda del producto? ¿Nos interesa fijar un precio más alto para ser más agresivo en las promociones? ¿Tenemos margen para bajar precios?</t>
  </si>
  <si>
    <t>Se analizan las acciones que se pueden llevar a cabo para aumentar ventas, observando si se está haciendo lo correcto y si se podría hacer algo más dado el presupuesto disponible. ¿Qué margen saca la marca para una determinada promoción? ¿Cómo comunicamos la promoción?</t>
  </si>
  <si>
    <t>¿Podemos optimizar el proceso de distribución? ¿Sale a cuenta subcontratar el servicio? ¿Queremos aumentar el número de clientes o aumentar las ventas para con los clientes actuales?</t>
  </si>
  <si>
    <t>Mercado de alta dinámica, inversión y concentrado en muy pocos actores; entre 3 multinacionales se repartían más de la mitad del mercado</t>
  </si>
  <si>
    <t>Cuota de mercado</t>
  </si>
  <si>
    <t>Poder de negociacion</t>
  </si>
  <si>
    <t>Reputación marca</t>
  </si>
  <si>
    <t>Segmento de mercado adecuado</t>
  </si>
  <si>
    <t>Constante innovación</t>
  </si>
  <si>
    <t>Nuevos productos</t>
  </si>
  <si>
    <t xml:space="preserve">• Venta fuerte inicialmente en canal tradicional de tiendas/alimentación del 75%, pero que pierde share al 43% dado el desarrollo del canal moderno/grandes cadenas que llegan a tener un 20% y las farmacias con un 30%.
• Altos márgenes para el detallista (25-35%), superiores que dentrífico y otros.
• Desarrollo importante del espacio de exhibición (se triplica en 3 años en el ejemplo de kmart), lo que además muestra resultados en ventas, a mejor presencia y material POP, mayor demanda. 
• Alto numero de marcas presentes en el canal; 10-12 marcas manejadas por el detallista.
• Existe un canal clave dominado por la competencia; los dentistas que se estima lleguen a vender el 22% del volumen total del mercado en 1992.
</t>
  </si>
  <si>
    <t>Margen itermediarios</t>
  </si>
  <si>
    <t>Empaque innovador</t>
  </si>
  <si>
    <t xml:space="preserve">Estructura costes </t>
  </si>
  <si>
    <t>Consumo estable</t>
  </si>
  <si>
    <t>Nivel publicidad</t>
  </si>
  <si>
    <t>Presencia actual en los segmentos valor y Profesional, siendo esta muy reconocida.
Líder del mercado con un 23,3% de mercado en volumen, pero seguida muy de cerca por el principal competidor (23,1%), quien además era líder en valor</t>
  </si>
  <si>
    <t>Teniendo en cuenta que el producto es de alta calidad, se puede apostar por vender a un mercado "nicho" a un precio más alto, o vender al mercado "amplio" con un precio más reducido. También se tiene en cuenta los precios para dentistas, quienes promocionaran el producto.</t>
  </si>
  <si>
    <t>El precio se determinará en función del margen y del mercado, ver fichero "operaciones"</t>
  </si>
  <si>
    <t xml:space="preserve">• Producto con una alta innovación técnica muy bien valorada por el consumidor, único gracias a su diseño que aportaba una mejora funcional real del +35% en la eliminación de placa y del 100% en zonas difíciles (encías e interdentales) vs. la competencia.
• Se crea un efecto gracias a sus cerdas de “cepillado de triple acción” con el objetivo de ofrecer la máxima eficacia en la eliminación de placa.
• Además en las investigaciones previas se encuentra que las técnicas de cepillado del consumidor, no son efectivas en retirar toda la placa con un cepillo normal, y su diseño responde a esta necesidad.
• El desarrollo cuenta con un estudio de soporte clínico que avala los resultados de forma concreta y demostrable. 
• El empaque es fundemental para resaltar la calidad y diferenciarse de los cepillos normales
</t>
  </si>
  <si>
    <t xml:space="preserve">• La comunicación deberá reforzar el concepto de “triple acción” y los beneficios del producto ya que entre más se le comentan al consumidor más se interesa.
• Debería buscar darle algo de credibilidad clínica al mensaje; testeado, certificado, recomendado...
• Foco en TV como medio masivo.
• Debería apoyarse MUCHO en el punto de venta como canal de comunicación, con exhibiciones diferentes aprovechando su diseño y novedad (impacto). 
• Comunicación/publicidad a través de dentistas, buscar material que pueda llegar al consumidor con información de la marca a través del dentista. 
• Se debería realizar una actividad de muestreo, ya que después de la prueba la intención de compra mejora. 
• Mantener los cupones como gancho importante de ventas.
</t>
  </si>
  <si>
    <t xml:space="preserve">• El producto debería mantener la estrategia masiva (todos los canales detallistas) como actualmente se hace con el resto de productos, en donde no debería tener problemas gracias al apalancamiento de su cartera, 
• Sin embargo debería hacer esfuerzos adicionales en el canal de Dentistas, que representa un 20% del volumen actual del mercado, dominado por el principal competidor y ahora cuenta con argumentos para hacerlo, valor de producto
• Darle buena relevancia al producto en exhibición teniendo en cuenta la importancia que esto tiene en la decisión de compra del consumidor de acuerdo con el caso.
</t>
  </si>
  <si>
    <t>Mercado en crecimientos del 9% en valor, desde 1987, pero con los lanzamientos abundantes (47) en 1992 crece el 21%.
Mercado segmentado en 3 niveles de productos;  Valor, Profesional, Gran Calidad. Este ultimo el más reciente del mercado y donde se enfocaron los lanzamientos recientes que contenían valor añadido.
Alta inversión en marketing con un % superior al 11% sobre ventas y con incrementos drásticos en el último año (+49%)</t>
  </si>
  <si>
    <t xml:space="preserve">• Competidores de talla mundial, con fuertes inversiones en promoción y comunicación, y con fuerte dinámica de innovación; desarrollo de 47 nuevos productos (1991-1992).
• Foco de nuevos productos en resultados técnicos; funcionalidad y facilidad de uso.
• Predominio de inversiones en publicidad, fundamentalmente enfocada en TV y promociones dirigidas al consumidor (cupones y “onpacks”)
</t>
  </si>
  <si>
    <t xml:space="preserve">Cambio de actitud frente al producto; en los 70`s eran comprados por precio (percepción de artículo básico), ahora gracias a nuevos productos se empiezan a valorar las ventajas y atributos funcionales; búsqueda de mejores productos.
Elección de marca basada en criterios: funcionales, comodidad y recomendación.
Poca familiarización con el precio al que compran
</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</si>
</sst>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sz val="11"/>
      <color theme="1"/>
      <name val="Calibri"/>
      <family val="2"/>
      <scheme val="minor"/>
    </font>
    <font>
      <b/>
      <i/>
      <sz val="20"/>
      <color theme="1"/>
      <name val="Calibri"/>
      <family val="2"/>
      <scheme val="minor"/>
    </font>
    <font>
      <b/>
      <sz val="13"/>
      <color theme="1"/>
      <name val="Calibri"/>
      <family val="2"/>
      <scheme val="minor"/>
    </font>
    <font>
      <sz val="9"/>
      <color theme="1"/>
      <name val="Calibri"/>
      <family val="2"/>
      <scheme val="minor"/>
    </font>
    <font>
      <sz val="10"/>
      <color theme="1"/>
      <name val="Calibri"/>
      <family val="2"/>
      <scheme val="minor"/>
    </font>
    <font>
      <b/>
      <i/>
      <sz val="10"/>
      <color theme="1"/>
      <name val="Calibri"/>
      <family val="2"/>
      <scheme val="minor"/>
    </font>
    <font>
      <b/>
      <sz val="10"/>
      <color theme="1"/>
      <name val="Calibri"/>
      <family val="2"/>
      <scheme val="minor"/>
    </font>
    <font>
      <b/>
      <sz val="10"/>
      <color theme="0"/>
      <name val="Calibri"/>
      <family val="2"/>
      <scheme val="minor"/>
    </font>
  </fonts>
  <fills count="8">
    <fill>
      <patternFill patternType="none"/>
    </fill>
    <fill>
      <patternFill patternType="gray125"/>
    </fill>
    <fill>
      <patternFill patternType="solid">
        <fgColor rgb="FFCCECFF"/>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C5DC"/>
        <bgColor indexed="64"/>
      </patternFill>
    </fill>
    <fill>
      <patternFill patternType="solid">
        <fgColor theme="0"/>
        <bgColor indexed="64"/>
      </patternFill>
    </fill>
    <fill>
      <patternFill patternType="solid">
        <fgColor rgb="FF0070C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2">
    <xf numFmtId="0" fontId="0" fillId="0" borderId="0"/>
    <xf numFmtId="9" fontId="2" fillId="0" borderId="0" applyFont="0" applyFill="0" applyBorder="0" applyAlignment="0" applyProtection="0"/>
  </cellStyleXfs>
  <cellXfs count="105">
    <xf numFmtId="0" fontId="0" fillId="0" borderId="0" xfId="0"/>
    <xf numFmtId="0" fontId="0" fillId="0" borderId="15" xfId="0" applyBorder="1"/>
    <xf numFmtId="0" fontId="1" fillId="4" borderId="12" xfId="0" applyFont="1" applyFill="1" applyBorder="1"/>
    <xf numFmtId="0" fontId="4" fillId="4" borderId="7" xfId="0" applyFont="1" applyFill="1" applyBorder="1"/>
    <xf numFmtId="0" fontId="4" fillId="4" borderId="11" xfId="0" applyFont="1" applyFill="1" applyBorder="1"/>
    <xf numFmtId="0" fontId="5" fillId="2" borderId="1" xfId="0" applyFont="1" applyFill="1" applyBorder="1" applyAlignment="1">
      <alignment wrapText="1"/>
    </xf>
    <xf numFmtId="0" fontId="5" fillId="2" borderId="13" xfId="0" applyFont="1" applyFill="1" applyBorder="1" applyAlignment="1">
      <alignment wrapText="1"/>
    </xf>
    <xf numFmtId="0" fontId="5" fillId="2" borderId="7" xfId="0" applyFont="1" applyFill="1" applyBorder="1" applyAlignment="1">
      <alignment wrapText="1"/>
    </xf>
    <xf numFmtId="0" fontId="5" fillId="2" borderId="11" xfId="0" applyFont="1" applyFill="1" applyBorder="1" applyAlignment="1">
      <alignment wrapText="1"/>
    </xf>
    <xf numFmtId="0" fontId="0" fillId="5" borderId="5" xfId="0" applyFill="1" applyBorder="1"/>
    <xf numFmtId="0" fontId="0" fillId="5" borderId="6" xfId="0" applyFill="1" applyBorder="1"/>
    <xf numFmtId="0" fontId="0" fillId="5" borderId="0" xfId="0" applyFill="1" applyBorder="1"/>
    <xf numFmtId="0" fontId="0" fillId="5" borderId="18" xfId="0" applyFill="1" applyBorder="1"/>
    <xf numFmtId="0" fontId="0" fillId="5" borderId="19" xfId="0" applyFill="1" applyBorder="1"/>
    <xf numFmtId="0" fontId="0" fillId="5" borderId="20" xfId="0" applyFill="1" applyBorder="1"/>
    <xf numFmtId="0" fontId="0" fillId="5" borderId="21" xfId="0" applyFill="1" applyBorder="1"/>
    <xf numFmtId="0" fontId="0" fillId="5" borderId="22" xfId="0" applyFill="1" applyBorder="1"/>
    <xf numFmtId="0" fontId="0" fillId="5" borderId="5" xfId="0" applyFill="1" applyBorder="1" applyAlignment="1"/>
    <xf numFmtId="0" fontId="4" fillId="4" borderId="29" xfId="0" applyFont="1" applyFill="1" applyBorder="1"/>
    <xf numFmtId="0" fontId="5" fillId="2" borderId="2" xfId="0" applyFont="1" applyFill="1" applyBorder="1" applyAlignment="1">
      <alignment wrapText="1"/>
    </xf>
    <xf numFmtId="0" fontId="1" fillId="4" borderId="31" xfId="0" applyFont="1" applyFill="1" applyBorder="1"/>
    <xf numFmtId="0" fontId="0" fillId="4" borderId="33" xfId="0" applyFill="1" applyBorder="1" applyAlignment="1"/>
    <xf numFmtId="0" fontId="0" fillId="4" borderId="34" xfId="0" applyFill="1" applyBorder="1" applyAlignment="1"/>
    <xf numFmtId="0" fontId="0" fillId="4" borderId="4" xfId="0" applyFill="1" applyBorder="1" applyAlignment="1"/>
    <xf numFmtId="0" fontId="0" fillId="4" borderId="35" xfId="0" applyFill="1" applyBorder="1" applyAlignment="1"/>
    <xf numFmtId="0" fontId="6" fillId="5" borderId="5" xfId="0" applyFont="1" applyFill="1" applyBorder="1"/>
    <xf numFmtId="0" fontId="6" fillId="5" borderId="6" xfId="0" applyFont="1" applyFill="1" applyBorder="1"/>
    <xf numFmtId="0" fontId="6" fillId="0" borderId="0" xfId="0" applyFont="1"/>
    <xf numFmtId="0" fontId="6" fillId="5" borderId="0" xfId="0" applyFont="1" applyFill="1" applyBorder="1"/>
    <xf numFmtId="0" fontId="6" fillId="5" borderId="18" xfId="0" applyFont="1" applyFill="1" applyBorder="1"/>
    <xf numFmtId="0" fontId="6" fillId="5" borderId="19" xfId="0" applyFont="1" applyFill="1" applyBorder="1"/>
    <xf numFmtId="0" fontId="6" fillId="5" borderId="20" xfId="0" applyFont="1" applyFill="1" applyBorder="1"/>
    <xf numFmtId="0" fontId="6" fillId="5" borderId="21" xfId="0" applyFont="1" applyFill="1" applyBorder="1"/>
    <xf numFmtId="0" fontId="6" fillId="5" borderId="22" xfId="0" applyFont="1" applyFill="1" applyBorder="1"/>
    <xf numFmtId="0" fontId="6" fillId="0" borderId="1" xfId="0" applyFont="1" applyBorder="1" applyAlignment="1">
      <alignment wrapText="1"/>
    </xf>
    <xf numFmtId="0" fontId="6" fillId="0" borderId="15" xfId="0" applyFont="1" applyBorder="1" applyAlignment="1">
      <alignment wrapText="1"/>
    </xf>
    <xf numFmtId="0" fontId="6" fillId="4" borderId="23" xfId="0" applyFont="1" applyFill="1" applyBorder="1"/>
    <xf numFmtId="0" fontId="6" fillId="0" borderId="23" xfId="0" applyFont="1" applyBorder="1"/>
    <xf numFmtId="0" fontId="6" fillId="2" borderId="23" xfId="0" applyFont="1" applyFill="1" applyBorder="1"/>
    <xf numFmtId="9" fontId="6" fillId="2" borderId="24" xfId="1" applyFont="1" applyFill="1" applyBorder="1"/>
    <xf numFmtId="0" fontId="6" fillId="4" borderId="1" xfId="0" applyFont="1" applyFill="1" applyBorder="1"/>
    <xf numFmtId="0" fontId="6" fillId="0" borderId="1" xfId="0" applyFont="1" applyBorder="1"/>
    <xf numFmtId="0" fontId="6" fillId="2" borderId="1" xfId="0" applyFont="1" applyFill="1" applyBorder="1"/>
    <xf numFmtId="9" fontId="6" fillId="2" borderId="13" xfId="1" applyFont="1" applyFill="1" applyBorder="1"/>
    <xf numFmtId="0" fontId="9" fillId="7" borderId="27" xfId="0" applyFont="1" applyFill="1" applyBorder="1"/>
    <xf numFmtId="0" fontId="9" fillId="7" borderId="28" xfId="0" applyFont="1" applyFill="1" applyBorder="1"/>
    <xf numFmtId="9" fontId="9" fillId="7" borderId="27" xfId="1" applyFont="1" applyFill="1" applyBorder="1"/>
    <xf numFmtId="0" fontId="6" fillId="5" borderId="4" xfId="0" applyFont="1" applyFill="1" applyBorder="1"/>
    <xf numFmtId="0" fontId="8" fillId="3" borderId="17" xfId="0" applyFont="1" applyFill="1" applyBorder="1"/>
    <xf numFmtId="0" fontId="8" fillId="3" borderId="23" xfId="0" applyFont="1" applyFill="1" applyBorder="1"/>
    <xf numFmtId="0" fontId="6" fillId="0" borderId="0" xfId="0" applyFont="1" applyBorder="1"/>
    <xf numFmtId="0" fontId="6" fillId="6" borderId="12" xfId="0" applyFont="1" applyFill="1" applyBorder="1"/>
    <xf numFmtId="9" fontId="6" fillId="2" borderId="1" xfId="1" applyFont="1" applyFill="1" applyBorder="1"/>
    <xf numFmtId="0" fontId="6" fillId="0" borderId="13" xfId="0" applyFont="1" applyBorder="1"/>
    <xf numFmtId="0" fontId="6" fillId="6" borderId="14" xfId="0" applyFont="1" applyFill="1" applyBorder="1"/>
    <xf numFmtId="0" fontId="6" fillId="0" borderId="15" xfId="0" applyFont="1" applyBorder="1"/>
    <xf numFmtId="0" fontId="6" fillId="2" borderId="15" xfId="0" applyFont="1" applyFill="1" applyBorder="1"/>
    <xf numFmtId="9" fontId="6" fillId="2" borderId="15" xfId="1" applyFont="1" applyFill="1" applyBorder="1"/>
    <xf numFmtId="0" fontId="6" fillId="0" borderId="16" xfId="0" applyFont="1" applyBorder="1"/>
    <xf numFmtId="0" fontId="6" fillId="0" borderId="21" xfId="0" applyFont="1" applyBorder="1"/>
    <xf numFmtId="0" fontId="6" fillId="6" borderId="38" xfId="0" applyFont="1" applyFill="1" applyBorder="1"/>
    <xf numFmtId="0" fontId="6" fillId="0" borderId="36" xfId="0" applyFont="1" applyBorder="1"/>
    <xf numFmtId="0" fontId="6" fillId="0" borderId="39" xfId="0" applyFont="1" applyBorder="1"/>
    <xf numFmtId="0" fontId="1" fillId="4" borderId="32" xfId="0" applyFont="1" applyFill="1" applyBorder="1" applyAlignment="1">
      <alignment wrapText="1"/>
    </xf>
    <xf numFmtId="0" fontId="1" fillId="4" borderId="14" xfId="0" applyFont="1" applyFill="1" applyBorder="1" applyAlignment="1">
      <alignment wrapText="1"/>
    </xf>
    <xf numFmtId="0" fontId="8" fillId="3" borderId="23" xfId="0" applyFont="1" applyFill="1" applyBorder="1" applyAlignment="1">
      <alignment wrapText="1"/>
    </xf>
    <xf numFmtId="0" fontId="8" fillId="3" borderId="24" xfId="0" applyFont="1" applyFill="1" applyBorder="1" applyAlignment="1">
      <alignment wrapText="1"/>
    </xf>
    <xf numFmtId="0" fontId="8" fillId="4" borderId="14" xfId="0" applyFont="1" applyFill="1" applyBorder="1" applyAlignment="1">
      <alignment wrapText="1"/>
    </xf>
    <xf numFmtId="0" fontId="8" fillId="4" borderId="15" xfId="0" applyFont="1" applyFill="1" applyBorder="1" applyAlignment="1">
      <alignment wrapText="1"/>
    </xf>
    <xf numFmtId="0" fontId="8" fillId="4" borderId="16" xfId="0" applyFont="1" applyFill="1" applyBorder="1" applyAlignment="1">
      <alignment wrapText="1"/>
    </xf>
    <xf numFmtId="0" fontId="8" fillId="4" borderId="15" xfId="0" applyFont="1" applyFill="1" applyBorder="1"/>
    <xf numFmtId="0" fontId="3" fillId="3" borderId="28" xfId="0" applyFont="1" applyFill="1" applyBorder="1" applyAlignment="1">
      <alignment horizontal="center"/>
    </xf>
    <xf numFmtId="0" fontId="3" fillId="3" borderId="30" xfId="0" applyFont="1" applyFill="1" applyBorder="1" applyAlignment="1">
      <alignment horizontal="center"/>
    </xf>
    <xf numFmtId="0" fontId="5" fillId="0" borderId="36" xfId="0" applyFont="1" applyBorder="1" applyAlignment="1">
      <alignment horizontal="left" wrapText="1"/>
    </xf>
    <xf numFmtId="0" fontId="5" fillId="0" borderId="3" xfId="0" applyFont="1" applyBorder="1" applyAlignment="1">
      <alignment horizontal="left" wrapText="1"/>
    </xf>
    <xf numFmtId="0" fontId="5" fillId="0" borderId="37"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41" xfId="0" applyFont="1" applyBorder="1" applyAlignment="1">
      <alignment horizontal="left" wrapText="1"/>
    </xf>
    <xf numFmtId="0" fontId="3" fillId="3" borderId="8" xfId="0" applyFont="1" applyFill="1" applyBorder="1" applyAlignment="1">
      <alignment horizontal="center"/>
    </xf>
    <xf numFmtId="0" fontId="3" fillId="3" borderId="9" xfId="0" applyFont="1" applyFill="1" applyBorder="1" applyAlignment="1">
      <alignment horizontal="center"/>
    </xf>
    <xf numFmtId="0" fontId="3" fillId="3" borderId="10" xfId="0" applyFont="1" applyFill="1" applyBorder="1" applyAlignment="1">
      <alignment horizontal="center"/>
    </xf>
    <xf numFmtId="0" fontId="6" fillId="0" borderId="36" xfId="0" applyFont="1" applyBorder="1" applyAlignment="1">
      <alignment horizontal="left" wrapText="1"/>
    </xf>
    <xf numFmtId="0" fontId="6" fillId="0" borderId="3" xfId="0" applyFont="1" applyBorder="1" applyAlignment="1">
      <alignment horizontal="left" wrapText="1"/>
    </xf>
    <xf numFmtId="0" fontId="6" fillId="0" borderId="37" xfId="0" applyFont="1" applyBorder="1" applyAlignment="1">
      <alignment horizontal="left" wrapText="1"/>
    </xf>
    <xf numFmtId="0" fontId="6" fillId="0" borderId="3" xfId="0" applyFont="1" applyBorder="1" applyAlignment="1">
      <alignment horizontal="left"/>
    </xf>
    <xf numFmtId="0" fontId="6" fillId="0" borderId="37" xfId="0" applyFont="1" applyBorder="1" applyAlignment="1">
      <alignment horizontal="left"/>
    </xf>
    <xf numFmtId="0" fontId="6" fillId="0" borderId="39" xfId="0" applyFont="1" applyBorder="1" applyAlignment="1">
      <alignment horizontal="left" wrapText="1"/>
    </xf>
    <xf numFmtId="0" fontId="6" fillId="0" borderId="40" xfId="0" applyFont="1" applyBorder="1" applyAlignment="1">
      <alignment horizontal="left"/>
    </xf>
    <xf numFmtId="0" fontId="6" fillId="0" borderId="41" xfId="0" applyFont="1" applyBorder="1" applyAlignment="1">
      <alignment horizontal="left"/>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22" xfId="0" applyFont="1" applyFill="1" applyBorder="1" applyAlignment="1">
      <alignment horizontal="center" vertical="center"/>
    </xf>
    <xf numFmtId="9" fontId="6" fillId="0" borderId="42" xfId="1" applyFont="1" applyBorder="1" applyAlignment="1">
      <alignment horizontal="center" vertical="center"/>
    </xf>
    <xf numFmtId="9" fontId="6" fillId="0" borderId="3" xfId="1" applyFont="1" applyBorder="1" applyAlignment="1">
      <alignment horizontal="center" vertical="center"/>
    </xf>
    <xf numFmtId="9" fontId="6" fillId="0" borderId="37" xfId="1" applyFont="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8" fillId="4" borderId="17"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cellXfs>
  <cellStyles count="2">
    <cellStyle name="Normal" xfId="0" builtinId="0"/>
    <cellStyle name="Porcentual" xfId="1" builtinId="5"/>
  </cellStyles>
  <dxfs count="4">
    <dxf>
      <fill>
        <patternFill>
          <bgColor rgb="FF00FF00"/>
        </patternFill>
      </fill>
    </dxf>
    <dxf>
      <font>
        <color auto="1"/>
      </font>
      <fill>
        <patternFill>
          <bgColor rgb="FFFF0000"/>
        </patternFill>
      </fill>
    </dxf>
    <dxf>
      <fill>
        <patternFill>
          <bgColor rgb="FF00FF00"/>
        </patternFill>
      </fill>
    </dxf>
    <dxf>
      <fill>
        <patternFill>
          <bgColor rgb="FFFF0000"/>
        </patternFill>
      </fill>
    </dxf>
  </dxfs>
  <tableStyles count="0" defaultTableStyle="TableStyleMedium9" defaultPivotStyle="PivotStyleLight16"/>
  <colors>
    <mruColors>
      <color rgb="FFCCECFF"/>
      <color rgb="FFFFC5DC"/>
      <color rgb="FFFF99CC"/>
      <color rgb="FF00FF00"/>
      <color rgb="FF0CEE22"/>
      <color rgb="FF66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H19"/>
  <sheetViews>
    <sheetView showGridLines="0" tabSelected="1" topLeftCell="A2" workbookViewId="0">
      <selection activeCell="D2" sqref="A1:D1048576"/>
    </sheetView>
  </sheetViews>
  <sheetFormatPr baseColWidth="10" defaultRowHeight="15"/>
  <cols>
    <col min="1" max="1" width="14.140625" customWidth="1"/>
    <col min="2" max="2" width="41.7109375" customWidth="1"/>
    <col min="3" max="3" width="35.7109375" customWidth="1"/>
    <col min="4" max="4" width="37.7109375" customWidth="1"/>
    <col min="5" max="5" width="39.140625" customWidth="1"/>
  </cols>
  <sheetData>
    <row r="1" spans="1:8" ht="30" customHeight="1" thickBot="1">
      <c r="A1" s="21"/>
      <c r="B1" s="71" t="s">
        <v>45</v>
      </c>
      <c r="C1" s="71"/>
      <c r="D1" s="71"/>
      <c r="E1" s="72"/>
      <c r="F1" s="9"/>
      <c r="G1" s="9"/>
      <c r="H1" s="10"/>
    </row>
    <row r="2" spans="1:8" ht="27.75" customHeight="1">
      <c r="A2" s="22"/>
      <c r="B2" s="18" t="s">
        <v>41</v>
      </c>
      <c r="C2" s="3" t="s">
        <v>35</v>
      </c>
      <c r="D2" s="18" t="s">
        <v>36</v>
      </c>
      <c r="E2" s="4" t="s">
        <v>8</v>
      </c>
      <c r="F2" s="11"/>
      <c r="G2" s="11"/>
      <c r="H2" s="12"/>
    </row>
    <row r="3" spans="1:8" ht="50.25" customHeight="1">
      <c r="A3" s="20" t="s">
        <v>29</v>
      </c>
      <c r="B3" s="19" t="s">
        <v>57</v>
      </c>
      <c r="C3" s="5" t="s">
        <v>46</v>
      </c>
      <c r="D3" s="5" t="s">
        <v>58</v>
      </c>
      <c r="E3" s="6" t="s">
        <v>47</v>
      </c>
      <c r="F3" s="11"/>
      <c r="G3" s="11"/>
      <c r="H3" s="12"/>
    </row>
    <row r="4" spans="1:8" ht="141">
      <c r="A4" s="20" t="s">
        <v>42</v>
      </c>
      <c r="B4" s="34" t="s">
        <v>81</v>
      </c>
      <c r="C4" s="73" t="s">
        <v>83</v>
      </c>
      <c r="D4" s="73" t="s">
        <v>69</v>
      </c>
      <c r="E4" s="76" t="s">
        <v>82</v>
      </c>
      <c r="F4" s="11"/>
      <c r="G4" s="11"/>
      <c r="H4" s="12"/>
    </row>
    <row r="5" spans="1:8" ht="51.75">
      <c r="A5" s="20" t="s">
        <v>43</v>
      </c>
      <c r="B5" s="34" t="s">
        <v>62</v>
      </c>
      <c r="C5" s="74"/>
      <c r="D5" s="74"/>
      <c r="E5" s="77"/>
      <c r="F5" s="11"/>
      <c r="G5" s="11"/>
      <c r="H5" s="12"/>
    </row>
    <row r="6" spans="1:8" ht="78" thickBot="1">
      <c r="A6" s="63" t="s">
        <v>44</v>
      </c>
      <c r="B6" s="35" t="s">
        <v>75</v>
      </c>
      <c r="C6" s="75"/>
      <c r="D6" s="75"/>
      <c r="E6" s="78"/>
      <c r="F6" s="11"/>
      <c r="G6" s="11"/>
      <c r="H6" s="12"/>
    </row>
    <row r="7" spans="1:8">
      <c r="A7" s="13"/>
      <c r="B7" s="11"/>
      <c r="C7" s="11"/>
      <c r="D7" s="11"/>
      <c r="E7" s="11"/>
      <c r="F7" s="11"/>
      <c r="G7" s="11"/>
      <c r="H7" s="12"/>
    </row>
    <row r="8" spans="1:8">
      <c r="A8" s="13"/>
      <c r="B8" s="11"/>
      <c r="C8" s="11"/>
      <c r="D8" s="11"/>
      <c r="E8" s="11"/>
      <c r="F8" s="11"/>
      <c r="G8" s="11"/>
      <c r="H8" s="12"/>
    </row>
    <row r="9" spans="1:8">
      <c r="A9" s="13"/>
      <c r="B9" s="11"/>
      <c r="C9" s="11"/>
      <c r="D9" s="11"/>
      <c r="E9" s="11"/>
      <c r="F9" s="11"/>
      <c r="G9" s="11"/>
      <c r="H9" s="12"/>
    </row>
    <row r="10" spans="1:8">
      <c r="A10" s="13"/>
      <c r="B10" s="11"/>
      <c r="C10" s="11"/>
      <c r="D10" s="11"/>
      <c r="E10" s="11"/>
      <c r="F10" s="11"/>
      <c r="G10" s="11"/>
      <c r="H10" s="12"/>
    </row>
    <row r="11" spans="1:8">
      <c r="A11" s="13"/>
      <c r="B11" s="11"/>
      <c r="C11" s="11"/>
      <c r="D11" s="11"/>
      <c r="E11" s="11"/>
      <c r="F11" s="11"/>
      <c r="G11" s="11"/>
      <c r="H11" s="12"/>
    </row>
    <row r="12" spans="1:8">
      <c r="A12" s="13"/>
      <c r="B12" s="11"/>
      <c r="C12" s="11"/>
      <c r="D12" s="11"/>
      <c r="E12" s="11"/>
      <c r="F12" s="11"/>
      <c r="G12" s="11"/>
      <c r="H12" s="12"/>
    </row>
    <row r="13" spans="1:8">
      <c r="A13" s="13"/>
      <c r="B13" s="11"/>
      <c r="C13" s="11"/>
      <c r="D13" s="11"/>
      <c r="E13" s="11"/>
      <c r="F13" s="11"/>
      <c r="G13" s="11"/>
      <c r="H13" s="12"/>
    </row>
    <row r="14" spans="1:8">
      <c r="A14" s="13"/>
      <c r="B14" s="11"/>
      <c r="C14" s="11"/>
      <c r="D14" s="11"/>
      <c r="E14" s="11"/>
      <c r="F14" s="11"/>
      <c r="G14" s="11"/>
      <c r="H14" s="12"/>
    </row>
    <row r="15" spans="1:8">
      <c r="A15" s="13"/>
      <c r="B15" s="11"/>
      <c r="C15" s="11"/>
      <c r="D15" s="11"/>
      <c r="E15" s="11"/>
      <c r="F15" s="11"/>
      <c r="G15" s="11"/>
      <c r="H15" s="12"/>
    </row>
    <row r="16" spans="1:8">
      <c r="A16" s="13"/>
      <c r="B16" s="11"/>
      <c r="C16" s="11"/>
      <c r="D16" s="11"/>
      <c r="E16" s="11"/>
      <c r="F16" s="11"/>
      <c r="G16" s="11"/>
      <c r="H16" s="12"/>
    </row>
    <row r="17" spans="1:8">
      <c r="A17" s="13"/>
      <c r="B17" s="11"/>
      <c r="C17" s="11"/>
      <c r="D17" s="11"/>
      <c r="E17" s="11"/>
      <c r="F17" s="11"/>
      <c r="G17" s="11"/>
      <c r="H17" s="12"/>
    </row>
    <row r="18" spans="1:8">
      <c r="A18" s="13"/>
      <c r="B18" s="11"/>
      <c r="C18" s="11"/>
      <c r="D18" s="11"/>
      <c r="E18" s="11"/>
      <c r="F18" s="11"/>
      <c r="G18" s="11"/>
      <c r="H18" s="12"/>
    </row>
    <row r="19" spans="1:8" ht="15.75" thickBot="1">
      <c r="A19" s="14"/>
      <c r="B19" s="15"/>
      <c r="C19" s="15"/>
      <c r="D19" s="15"/>
      <c r="E19" s="15"/>
      <c r="F19" s="15"/>
      <c r="G19" s="15"/>
      <c r="H19" s="16"/>
    </row>
  </sheetData>
  <mergeCells count="4">
    <mergeCell ref="B1:E1"/>
    <mergeCell ref="D4:D6"/>
    <mergeCell ref="C4:C6"/>
    <mergeCell ref="E4:E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H19"/>
  <sheetViews>
    <sheetView showGridLines="0" topLeftCell="A4" workbookViewId="0">
      <selection activeCell="D4" sqref="A1:D1048576"/>
    </sheetView>
  </sheetViews>
  <sheetFormatPr baseColWidth="10" defaultRowHeight="15"/>
  <cols>
    <col min="1" max="1" width="14.85546875" customWidth="1"/>
    <col min="2" max="2" width="37.42578125" customWidth="1"/>
    <col min="3" max="3" width="38.140625" customWidth="1"/>
    <col min="4" max="4" width="39" customWidth="1"/>
    <col min="5" max="5" width="37.85546875" customWidth="1"/>
    <col min="6" max="6" width="12.7109375" bestFit="1" customWidth="1"/>
  </cols>
  <sheetData>
    <row r="1" spans="1:8" ht="30" customHeight="1" thickBot="1">
      <c r="A1" s="23"/>
      <c r="B1" s="79" t="s">
        <v>37</v>
      </c>
      <c r="C1" s="80"/>
      <c r="D1" s="80"/>
      <c r="E1" s="81"/>
      <c r="F1" s="17"/>
      <c r="G1" s="9"/>
      <c r="H1" s="10"/>
    </row>
    <row r="2" spans="1:8" ht="30" customHeight="1">
      <c r="A2" s="24"/>
      <c r="B2" s="3" t="s">
        <v>38</v>
      </c>
      <c r="C2" s="3" t="s">
        <v>34</v>
      </c>
      <c r="D2" s="3" t="s">
        <v>39</v>
      </c>
      <c r="E2" s="4" t="s">
        <v>40</v>
      </c>
      <c r="F2" s="11"/>
      <c r="G2" s="11"/>
      <c r="H2" s="12"/>
    </row>
    <row r="3" spans="1:8" ht="78.75" customHeight="1">
      <c r="A3" s="2" t="s">
        <v>29</v>
      </c>
      <c r="B3" s="7" t="s">
        <v>48</v>
      </c>
      <c r="C3" s="7" t="s">
        <v>59</v>
      </c>
      <c r="D3" s="7" t="s">
        <v>60</v>
      </c>
      <c r="E3" s="8" t="s">
        <v>61</v>
      </c>
      <c r="F3" s="11"/>
      <c r="G3" s="11"/>
      <c r="H3" s="12"/>
    </row>
    <row r="4" spans="1:8" ht="96" customHeight="1">
      <c r="A4" s="2" t="s">
        <v>42</v>
      </c>
      <c r="B4" s="82" t="s">
        <v>78</v>
      </c>
      <c r="C4" s="34" t="s">
        <v>76</v>
      </c>
      <c r="D4" s="82" t="s">
        <v>79</v>
      </c>
      <c r="E4" s="87" t="s">
        <v>80</v>
      </c>
      <c r="F4" s="11"/>
      <c r="G4" s="11"/>
      <c r="H4" s="12"/>
    </row>
    <row r="5" spans="1:8" ht="96" customHeight="1">
      <c r="A5" s="2" t="s">
        <v>43</v>
      </c>
      <c r="B5" s="83"/>
      <c r="C5" s="34" t="s">
        <v>77</v>
      </c>
      <c r="D5" s="85"/>
      <c r="E5" s="88"/>
      <c r="F5" s="11"/>
      <c r="G5" s="11"/>
      <c r="H5" s="12"/>
    </row>
    <row r="6" spans="1:8" ht="96" customHeight="1" thickBot="1">
      <c r="A6" s="64" t="s">
        <v>44</v>
      </c>
      <c r="B6" s="84"/>
      <c r="C6" s="1"/>
      <c r="D6" s="86"/>
      <c r="E6" s="89"/>
      <c r="F6" s="11"/>
      <c r="G6" s="11"/>
      <c r="H6" s="12"/>
    </row>
    <row r="7" spans="1:8">
      <c r="A7" s="13"/>
      <c r="B7" s="11"/>
      <c r="C7" s="11"/>
      <c r="D7" s="11"/>
      <c r="E7" s="11"/>
      <c r="F7" s="11"/>
      <c r="G7" s="11"/>
      <c r="H7" s="12"/>
    </row>
    <row r="8" spans="1:8">
      <c r="A8" s="13"/>
      <c r="B8" s="11"/>
      <c r="C8" s="11"/>
      <c r="D8" s="11"/>
      <c r="E8" s="11"/>
      <c r="F8" s="11"/>
      <c r="G8" s="11"/>
      <c r="H8" s="12"/>
    </row>
    <row r="9" spans="1:8">
      <c r="A9" s="13"/>
      <c r="B9" s="11"/>
      <c r="C9" s="11"/>
      <c r="D9" s="11"/>
      <c r="E9" s="11"/>
      <c r="F9" s="11"/>
      <c r="G9" s="11"/>
      <c r="H9" s="12"/>
    </row>
    <row r="10" spans="1:8">
      <c r="A10" s="13"/>
      <c r="B10" s="11"/>
      <c r="C10" s="11"/>
      <c r="D10" s="11"/>
      <c r="E10" s="11"/>
      <c r="F10" s="11"/>
      <c r="G10" s="11"/>
      <c r="H10" s="12"/>
    </row>
    <row r="11" spans="1:8">
      <c r="A11" s="13"/>
      <c r="B11" s="11"/>
      <c r="C11" s="11"/>
      <c r="D11" s="11"/>
      <c r="E11" s="11"/>
      <c r="F11" s="11"/>
      <c r="G11" s="11"/>
      <c r="H11" s="12"/>
    </row>
    <row r="12" spans="1:8">
      <c r="A12" s="13"/>
      <c r="B12" s="11"/>
      <c r="C12" s="11"/>
      <c r="D12" s="11"/>
      <c r="E12" s="11"/>
      <c r="F12" s="11"/>
      <c r="G12" s="11"/>
      <c r="H12" s="12"/>
    </row>
    <row r="13" spans="1:8">
      <c r="A13" s="13"/>
      <c r="B13" s="11"/>
      <c r="C13" s="11"/>
      <c r="D13" s="11"/>
      <c r="E13" s="11"/>
      <c r="F13" s="11"/>
      <c r="G13" s="11"/>
      <c r="H13" s="12"/>
    </row>
    <row r="14" spans="1:8">
      <c r="A14" s="13"/>
      <c r="B14" s="11"/>
      <c r="C14" s="11"/>
      <c r="D14" s="11"/>
      <c r="E14" s="11"/>
      <c r="F14" s="11"/>
      <c r="G14" s="11"/>
      <c r="H14" s="12"/>
    </row>
    <row r="15" spans="1:8">
      <c r="A15" s="13"/>
      <c r="B15" s="11"/>
      <c r="C15" s="11"/>
      <c r="D15" s="11"/>
      <c r="E15" s="11"/>
      <c r="F15" s="11"/>
      <c r="G15" s="11"/>
      <c r="H15" s="12"/>
    </row>
    <row r="16" spans="1:8">
      <c r="A16" s="13"/>
      <c r="B16" s="11"/>
      <c r="C16" s="11"/>
      <c r="D16" s="11"/>
      <c r="E16" s="11"/>
      <c r="F16" s="11"/>
      <c r="G16" s="11"/>
      <c r="H16" s="12"/>
    </row>
    <row r="17" spans="1:8">
      <c r="A17" s="13"/>
      <c r="B17" s="11"/>
      <c r="C17" s="11"/>
      <c r="D17" s="11"/>
      <c r="E17" s="11"/>
      <c r="F17" s="11"/>
      <c r="G17" s="11"/>
      <c r="H17" s="12"/>
    </row>
    <row r="18" spans="1:8">
      <c r="A18" s="13"/>
      <c r="B18" s="11"/>
      <c r="C18" s="11"/>
      <c r="D18" s="11"/>
      <c r="E18" s="11"/>
      <c r="F18" s="11"/>
      <c r="G18" s="11"/>
      <c r="H18" s="12"/>
    </row>
    <row r="19" spans="1:8" ht="15.75" thickBot="1">
      <c r="A19" s="14"/>
      <c r="B19" s="15"/>
      <c r="C19" s="15"/>
      <c r="D19" s="15"/>
      <c r="E19" s="15"/>
      <c r="F19" s="15"/>
      <c r="G19" s="15"/>
      <c r="H19" s="16"/>
    </row>
  </sheetData>
  <mergeCells count="4">
    <mergeCell ref="B1:E1"/>
    <mergeCell ref="B4:B6"/>
    <mergeCell ref="D4:D6"/>
    <mergeCell ref="E4: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S29"/>
  <sheetViews>
    <sheetView showGridLines="0" workbookViewId="0">
      <selection activeCell="J10" sqref="D10:J14"/>
    </sheetView>
  </sheetViews>
  <sheetFormatPr baseColWidth="10" defaultRowHeight="12.75"/>
  <cols>
    <col min="1" max="3" width="11.42578125" style="27"/>
    <col min="4" max="4" width="27.7109375" style="27" bestFit="1" customWidth="1"/>
    <col min="5" max="5" width="10.7109375" style="27" bestFit="1" customWidth="1"/>
    <col min="6" max="6" width="4.85546875" style="27" bestFit="1" customWidth="1"/>
    <col min="7" max="7" width="8.5703125" style="27" bestFit="1" customWidth="1"/>
    <col min="8" max="9" width="7.7109375" style="27" customWidth="1"/>
    <col min="10" max="10" width="11.140625" style="27" customWidth="1"/>
    <col min="11" max="11" width="11.42578125" style="27"/>
    <col min="12" max="12" width="11.42578125" style="27" hidden="1" customWidth="1"/>
    <col min="13" max="16384" width="11.42578125" style="27"/>
  </cols>
  <sheetData>
    <row r="1" spans="1:19" ht="13.5" thickBot="1">
      <c r="A1" s="47"/>
      <c r="B1" s="25"/>
      <c r="C1" s="25"/>
      <c r="D1" s="25"/>
      <c r="E1" s="25"/>
      <c r="F1" s="25"/>
      <c r="G1" s="25"/>
      <c r="H1" s="25"/>
      <c r="I1" s="25"/>
      <c r="J1" s="25"/>
      <c r="K1" s="25"/>
      <c r="L1" s="25"/>
      <c r="M1" s="25"/>
      <c r="N1" s="25"/>
      <c r="O1" s="25"/>
      <c r="P1" s="25"/>
      <c r="Q1" s="25"/>
      <c r="R1" s="25"/>
      <c r="S1" s="26"/>
    </row>
    <row r="2" spans="1:19" ht="26.25" customHeight="1">
      <c r="A2" s="90" t="s">
        <v>51</v>
      </c>
      <c r="B2" s="91"/>
      <c r="C2" s="28"/>
      <c r="D2" s="48" t="s">
        <v>49</v>
      </c>
      <c r="E2" s="65" t="s">
        <v>0</v>
      </c>
      <c r="F2" s="65" t="s">
        <v>1</v>
      </c>
      <c r="G2" s="65" t="s">
        <v>31</v>
      </c>
      <c r="H2" s="65" t="s">
        <v>2</v>
      </c>
      <c r="I2" s="65" t="s">
        <v>30</v>
      </c>
      <c r="J2" s="66" t="s">
        <v>3</v>
      </c>
      <c r="K2" s="28"/>
      <c r="L2" s="50"/>
      <c r="M2" s="28"/>
      <c r="N2" s="28"/>
      <c r="O2" s="28"/>
      <c r="P2" s="28"/>
      <c r="Q2" s="28"/>
      <c r="R2" s="28"/>
      <c r="S2" s="29"/>
    </row>
    <row r="3" spans="1:19">
      <c r="A3" s="92"/>
      <c r="B3" s="93"/>
      <c r="C3" s="28"/>
      <c r="D3" s="51" t="s">
        <v>63</v>
      </c>
      <c r="E3" s="41">
        <v>9</v>
      </c>
      <c r="F3" s="41">
        <v>9</v>
      </c>
      <c r="G3" s="42">
        <f>E3*F3</f>
        <v>81</v>
      </c>
      <c r="H3" s="42">
        <f>E3*10</f>
        <v>90</v>
      </c>
      <c r="I3" s="52">
        <f>1-G3/H3</f>
        <v>9.9999999999999978E-2</v>
      </c>
      <c r="J3" s="53" t="s">
        <v>4</v>
      </c>
      <c r="K3" s="28"/>
      <c r="L3" s="50" t="s">
        <v>4</v>
      </c>
      <c r="M3" s="28"/>
      <c r="N3" s="28"/>
      <c r="O3" s="28"/>
      <c r="P3" s="28"/>
      <c r="Q3" s="28"/>
      <c r="R3" s="28"/>
      <c r="S3" s="29"/>
    </row>
    <row r="4" spans="1:19">
      <c r="A4" s="92"/>
      <c r="B4" s="93"/>
      <c r="C4" s="28"/>
      <c r="D4" s="51" t="s">
        <v>64</v>
      </c>
      <c r="E4" s="41">
        <v>8</v>
      </c>
      <c r="F4" s="41">
        <v>8</v>
      </c>
      <c r="G4" s="42">
        <f t="shared" ref="G4:G7" si="0">E4*F4</f>
        <v>64</v>
      </c>
      <c r="H4" s="42">
        <f t="shared" ref="H4:H7" si="1">E4*10</f>
        <v>80</v>
      </c>
      <c r="I4" s="52">
        <f t="shared" ref="I4:I7" si="2">1-G4/H4</f>
        <v>0.19999999999999996</v>
      </c>
      <c r="J4" s="53" t="s">
        <v>4</v>
      </c>
      <c r="K4" s="28"/>
      <c r="L4" s="50" t="s">
        <v>5</v>
      </c>
      <c r="M4" s="28"/>
      <c r="N4" s="28"/>
      <c r="O4" s="28"/>
      <c r="P4" s="28"/>
      <c r="Q4" s="28"/>
      <c r="R4" s="28"/>
      <c r="S4" s="29"/>
    </row>
    <row r="5" spans="1:19">
      <c r="A5" s="92"/>
      <c r="B5" s="93"/>
      <c r="C5" s="28"/>
      <c r="D5" s="51" t="s">
        <v>65</v>
      </c>
      <c r="E5" s="41">
        <v>9</v>
      </c>
      <c r="F5" s="41">
        <v>8</v>
      </c>
      <c r="G5" s="42">
        <f t="shared" si="0"/>
        <v>72</v>
      </c>
      <c r="H5" s="42">
        <f t="shared" si="1"/>
        <v>90</v>
      </c>
      <c r="I5" s="52">
        <f t="shared" si="2"/>
        <v>0.19999999999999996</v>
      </c>
      <c r="J5" s="53" t="s">
        <v>4</v>
      </c>
      <c r="K5" s="28"/>
      <c r="L5" s="50"/>
      <c r="M5" s="28"/>
      <c r="N5" s="28"/>
      <c r="O5" s="28"/>
      <c r="P5" s="28"/>
      <c r="Q5" s="28"/>
      <c r="R5" s="28"/>
      <c r="S5" s="29"/>
    </row>
    <row r="6" spans="1:19">
      <c r="A6" s="92"/>
      <c r="B6" s="93"/>
      <c r="C6" s="28"/>
      <c r="D6" s="60" t="s">
        <v>72</v>
      </c>
      <c r="E6" s="61">
        <v>7</v>
      </c>
      <c r="F6" s="61">
        <v>6</v>
      </c>
      <c r="G6" s="42">
        <f t="shared" ref="G6" si="3">E6*F6</f>
        <v>42</v>
      </c>
      <c r="H6" s="42">
        <f t="shared" ref="H6" si="4">E6*10</f>
        <v>70</v>
      </c>
      <c r="I6" s="52">
        <f t="shared" ref="I6" si="5">1-G6/H6</f>
        <v>0.4</v>
      </c>
      <c r="J6" s="62" t="s">
        <v>5</v>
      </c>
      <c r="K6" s="28"/>
      <c r="L6" s="50"/>
      <c r="M6" s="28"/>
      <c r="N6" s="28"/>
      <c r="O6" s="28"/>
      <c r="P6" s="28"/>
      <c r="Q6" s="28"/>
      <c r="R6" s="28"/>
      <c r="S6" s="29"/>
    </row>
    <row r="7" spans="1:19" ht="13.5" thickBot="1">
      <c r="A7" s="92"/>
      <c r="B7" s="93"/>
      <c r="C7" s="28"/>
      <c r="D7" s="54" t="s">
        <v>66</v>
      </c>
      <c r="E7" s="55">
        <v>7</v>
      </c>
      <c r="F7" s="55">
        <v>7</v>
      </c>
      <c r="G7" s="56">
        <f t="shared" si="0"/>
        <v>49</v>
      </c>
      <c r="H7" s="56">
        <f t="shared" si="1"/>
        <v>70</v>
      </c>
      <c r="I7" s="57">
        <f t="shared" si="2"/>
        <v>0.30000000000000004</v>
      </c>
      <c r="J7" s="58" t="s">
        <v>5</v>
      </c>
      <c r="K7" s="28"/>
      <c r="L7" s="50"/>
      <c r="M7" s="28"/>
      <c r="N7" s="28"/>
      <c r="O7" s="28"/>
      <c r="P7" s="28"/>
      <c r="Q7" s="28"/>
      <c r="R7" s="28"/>
      <c r="S7" s="29"/>
    </row>
    <row r="8" spans="1:19">
      <c r="A8" s="92"/>
      <c r="B8" s="93"/>
      <c r="C8" s="28"/>
      <c r="D8" s="28"/>
      <c r="E8" s="28"/>
      <c r="F8" s="28"/>
      <c r="G8" s="28"/>
      <c r="H8" s="28"/>
      <c r="I8" s="28"/>
      <c r="J8" s="28"/>
      <c r="K8" s="28"/>
      <c r="L8" s="28"/>
      <c r="M8" s="28"/>
      <c r="N8" s="28"/>
      <c r="O8" s="28"/>
      <c r="P8" s="28"/>
      <c r="Q8" s="28"/>
      <c r="R8" s="28"/>
      <c r="S8" s="29"/>
    </row>
    <row r="9" spans="1:19" ht="13.5" thickBot="1">
      <c r="A9" s="92"/>
      <c r="B9" s="93"/>
      <c r="C9" s="28"/>
      <c r="D9" s="28"/>
      <c r="E9" s="28"/>
      <c r="F9" s="28"/>
      <c r="G9" s="28"/>
      <c r="H9" s="28"/>
      <c r="I9" s="28"/>
      <c r="J9" s="28"/>
      <c r="K9" s="28"/>
      <c r="L9" s="28"/>
      <c r="M9" s="28"/>
      <c r="N9" s="28"/>
      <c r="O9" s="28"/>
      <c r="P9" s="28"/>
      <c r="Q9" s="28"/>
      <c r="R9" s="28"/>
      <c r="S9" s="29"/>
    </row>
    <row r="10" spans="1:19" ht="25.5" customHeight="1">
      <c r="A10" s="92"/>
      <c r="B10" s="93"/>
      <c r="C10" s="28"/>
      <c r="D10" s="48" t="s">
        <v>50</v>
      </c>
      <c r="E10" s="49" t="s">
        <v>0</v>
      </c>
      <c r="F10" s="49" t="s">
        <v>1</v>
      </c>
      <c r="G10" s="65" t="s">
        <v>31</v>
      </c>
      <c r="H10" s="65" t="s">
        <v>2</v>
      </c>
      <c r="I10" s="65" t="s">
        <v>30</v>
      </c>
      <c r="J10" s="66" t="s">
        <v>6</v>
      </c>
      <c r="K10" s="28"/>
      <c r="L10" s="50"/>
      <c r="M10" s="28"/>
      <c r="N10" s="28"/>
      <c r="O10" s="28"/>
      <c r="P10" s="28"/>
      <c r="Q10" s="28"/>
      <c r="R10" s="28"/>
      <c r="S10" s="29"/>
    </row>
    <row r="11" spans="1:19">
      <c r="A11" s="92"/>
      <c r="B11" s="93"/>
      <c r="C11" s="28"/>
      <c r="D11" s="51" t="s">
        <v>74</v>
      </c>
      <c r="E11" s="41">
        <v>8</v>
      </c>
      <c r="F11" s="41">
        <v>6</v>
      </c>
      <c r="G11" s="42">
        <f>E11*F11</f>
        <v>48</v>
      </c>
      <c r="H11" s="42">
        <f>E11*10</f>
        <v>80</v>
      </c>
      <c r="I11" s="52">
        <f>1-G11/H11</f>
        <v>0.4</v>
      </c>
      <c r="J11" s="53" t="s">
        <v>7</v>
      </c>
      <c r="K11" s="28"/>
      <c r="L11" s="50" t="s">
        <v>9</v>
      </c>
      <c r="M11" s="28"/>
      <c r="N11" s="28"/>
      <c r="O11" s="28"/>
      <c r="P11" s="28"/>
      <c r="Q11" s="28"/>
      <c r="R11" s="28"/>
      <c r="S11" s="29"/>
    </row>
    <row r="12" spans="1:19">
      <c r="A12" s="92"/>
      <c r="B12" s="93"/>
      <c r="C12" s="28"/>
      <c r="D12" s="51" t="s">
        <v>67</v>
      </c>
      <c r="E12" s="41">
        <v>9</v>
      </c>
      <c r="F12" s="41">
        <v>9</v>
      </c>
      <c r="G12" s="42">
        <f t="shared" ref="G12:G14" si="6">E12*F12</f>
        <v>81</v>
      </c>
      <c r="H12" s="42">
        <f t="shared" ref="H12:H14" si="7">E12*10</f>
        <v>90</v>
      </c>
      <c r="I12" s="52">
        <f t="shared" ref="I12:I14" si="8">1-G12/H12</f>
        <v>9.9999999999999978E-2</v>
      </c>
      <c r="J12" s="53" t="s">
        <v>9</v>
      </c>
      <c r="K12" s="28"/>
      <c r="L12" s="50" t="s">
        <v>7</v>
      </c>
      <c r="M12" s="28"/>
      <c r="N12" s="28"/>
      <c r="O12" s="28"/>
      <c r="P12" s="28"/>
      <c r="Q12" s="28"/>
      <c r="R12" s="28"/>
      <c r="S12" s="29"/>
    </row>
    <row r="13" spans="1:19">
      <c r="A13" s="92"/>
      <c r="B13" s="93"/>
      <c r="C13" s="28"/>
      <c r="D13" s="51" t="s">
        <v>68</v>
      </c>
      <c r="E13" s="41">
        <v>9</v>
      </c>
      <c r="F13" s="41">
        <v>4</v>
      </c>
      <c r="G13" s="42">
        <f t="shared" si="6"/>
        <v>36</v>
      </c>
      <c r="H13" s="42">
        <f t="shared" si="7"/>
        <v>90</v>
      </c>
      <c r="I13" s="52">
        <f t="shared" si="8"/>
        <v>0.6</v>
      </c>
      <c r="J13" s="53" t="s">
        <v>7</v>
      </c>
      <c r="K13" s="28"/>
      <c r="L13" s="50"/>
      <c r="M13" s="28"/>
      <c r="N13" s="28"/>
      <c r="O13" s="28"/>
      <c r="P13" s="28"/>
      <c r="Q13" s="28"/>
      <c r="R13" s="28"/>
      <c r="S13" s="29"/>
    </row>
    <row r="14" spans="1:19" ht="13.5" thickBot="1">
      <c r="A14" s="94"/>
      <c r="B14" s="95"/>
      <c r="C14" s="28"/>
      <c r="D14" s="54" t="s">
        <v>73</v>
      </c>
      <c r="E14" s="55">
        <v>8</v>
      </c>
      <c r="F14" s="55">
        <v>8</v>
      </c>
      <c r="G14" s="56">
        <f t="shared" si="6"/>
        <v>64</v>
      </c>
      <c r="H14" s="56">
        <f t="shared" si="7"/>
        <v>80</v>
      </c>
      <c r="I14" s="57">
        <f t="shared" si="8"/>
        <v>0.19999999999999996</v>
      </c>
      <c r="J14" s="58" t="s">
        <v>9</v>
      </c>
      <c r="K14" s="28"/>
      <c r="L14" s="50"/>
      <c r="M14" s="28"/>
      <c r="N14" s="28"/>
      <c r="O14" s="28"/>
      <c r="P14" s="28"/>
      <c r="Q14" s="28"/>
      <c r="R14" s="28"/>
      <c r="S14" s="29"/>
    </row>
    <row r="15" spans="1:19">
      <c r="A15" s="30"/>
      <c r="B15" s="28"/>
      <c r="C15" s="28"/>
      <c r="D15" s="28"/>
      <c r="E15" s="28"/>
      <c r="F15" s="28"/>
      <c r="G15" s="28"/>
      <c r="H15" s="28"/>
      <c r="I15" s="28"/>
      <c r="J15" s="28"/>
      <c r="K15" s="28"/>
      <c r="L15" s="50"/>
      <c r="M15" s="28"/>
      <c r="N15" s="28"/>
      <c r="O15" s="28"/>
      <c r="P15" s="28"/>
      <c r="Q15" s="28"/>
      <c r="R15" s="28"/>
      <c r="S15" s="29"/>
    </row>
    <row r="16" spans="1:19">
      <c r="A16" s="30"/>
      <c r="B16" s="28"/>
      <c r="C16" s="28"/>
      <c r="D16" s="28"/>
      <c r="E16" s="28"/>
      <c r="F16" s="28"/>
      <c r="G16" s="28"/>
      <c r="H16" s="28"/>
      <c r="I16" s="28"/>
      <c r="J16" s="28"/>
      <c r="K16" s="28"/>
      <c r="L16" s="50"/>
      <c r="M16" s="28"/>
      <c r="N16" s="28"/>
      <c r="O16" s="28"/>
      <c r="P16" s="28"/>
      <c r="Q16" s="28"/>
      <c r="R16" s="28"/>
      <c r="S16" s="29"/>
    </row>
    <row r="17" spans="1:19">
      <c r="A17" s="30"/>
      <c r="B17" s="28"/>
      <c r="C17" s="28"/>
      <c r="D17" s="28"/>
      <c r="E17" s="28"/>
      <c r="F17" s="28"/>
      <c r="G17" s="28"/>
      <c r="H17" s="28"/>
      <c r="I17" s="28"/>
      <c r="J17" s="28"/>
      <c r="K17" s="28"/>
      <c r="L17" s="50"/>
      <c r="M17" s="28"/>
      <c r="N17" s="28"/>
      <c r="O17" s="28"/>
      <c r="P17" s="28"/>
      <c r="Q17" s="28"/>
      <c r="R17" s="28"/>
      <c r="S17" s="29"/>
    </row>
    <row r="18" spans="1:19">
      <c r="A18" s="30"/>
      <c r="B18" s="28"/>
      <c r="C18" s="28"/>
      <c r="D18" s="28"/>
      <c r="E18" s="28"/>
      <c r="F18" s="28"/>
      <c r="G18" s="28"/>
      <c r="H18" s="28"/>
      <c r="I18" s="28"/>
      <c r="J18" s="28"/>
      <c r="K18" s="28"/>
      <c r="L18" s="50"/>
      <c r="M18" s="28"/>
      <c r="N18" s="28"/>
      <c r="O18" s="28"/>
      <c r="P18" s="28"/>
      <c r="Q18" s="28"/>
      <c r="R18" s="28"/>
      <c r="S18" s="29"/>
    </row>
    <row r="19" spans="1:19">
      <c r="A19" s="30"/>
      <c r="B19" s="28"/>
      <c r="C19" s="28"/>
      <c r="D19" s="28"/>
      <c r="E19" s="28"/>
      <c r="F19" s="28"/>
      <c r="G19" s="28"/>
      <c r="H19" s="28"/>
      <c r="I19" s="28"/>
      <c r="J19" s="28"/>
      <c r="K19" s="28"/>
      <c r="L19" s="50"/>
      <c r="M19" s="28"/>
      <c r="N19" s="28"/>
      <c r="O19" s="28"/>
      <c r="P19" s="28"/>
      <c r="Q19" s="28"/>
      <c r="R19" s="28"/>
      <c r="S19" s="29"/>
    </row>
    <row r="20" spans="1:19">
      <c r="A20" s="30"/>
      <c r="B20" s="28"/>
      <c r="C20" s="28"/>
      <c r="D20" s="28"/>
      <c r="E20" s="28"/>
      <c r="F20" s="28"/>
      <c r="G20" s="28"/>
      <c r="H20" s="28"/>
      <c r="I20" s="28"/>
      <c r="J20" s="28"/>
      <c r="K20" s="28"/>
      <c r="L20" s="50"/>
      <c r="M20" s="28"/>
      <c r="N20" s="28"/>
      <c r="O20" s="28"/>
      <c r="P20" s="28"/>
      <c r="Q20" s="28"/>
      <c r="R20" s="28"/>
      <c r="S20" s="29"/>
    </row>
    <row r="21" spans="1:19">
      <c r="A21" s="30"/>
      <c r="B21" s="28"/>
      <c r="C21" s="28"/>
      <c r="D21" s="28"/>
      <c r="E21" s="28"/>
      <c r="F21" s="28"/>
      <c r="G21" s="28"/>
      <c r="H21" s="28"/>
      <c r="I21" s="28"/>
      <c r="J21" s="28"/>
      <c r="K21" s="28"/>
      <c r="L21" s="50"/>
      <c r="M21" s="28"/>
      <c r="N21" s="28"/>
      <c r="O21" s="28"/>
      <c r="P21" s="28"/>
      <c r="Q21" s="28"/>
      <c r="R21" s="28"/>
      <c r="S21" s="29"/>
    </row>
    <row r="22" spans="1:19">
      <c r="A22" s="30"/>
      <c r="B22" s="28"/>
      <c r="C22" s="28"/>
      <c r="D22" s="28"/>
      <c r="E22" s="28"/>
      <c r="F22" s="28"/>
      <c r="G22" s="28"/>
      <c r="H22" s="28"/>
      <c r="I22" s="28"/>
      <c r="J22" s="28"/>
      <c r="K22" s="28"/>
      <c r="L22" s="50"/>
      <c r="M22" s="28"/>
      <c r="N22" s="28"/>
      <c r="O22" s="28"/>
      <c r="P22" s="28"/>
      <c r="Q22" s="28"/>
      <c r="R22" s="28"/>
      <c r="S22" s="29"/>
    </row>
    <row r="23" spans="1:19">
      <c r="A23" s="30"/>
      <c r="B23" s="28"/>
      <c r="C23" s="28"/>
      <c r="D23" s="28"/>
      <c r="E23" s="28"/>
      <c r="F23" s="28"/>
      <c r="G23" s="28"/>
      <c r="H23" s="28"/>
      <c r="I23" s="28"/>
      <c r="J23" s="28"/>
      <c r="K23" s="28"/>
      <c r="L23" s="50"/>
      <c r="M23" s="28"/>
      <c r="N23" s="28"/>
      <c r="O23" s="28"/>
      <c r="P23" s="28"/>
      <c r="Q23" s="28"/>
      <c r="R23" s="28"/>
      <c r="S23" s="29"/>
    </row>
    <row r="24" spans="1:19">
      <c r="A24" s="30"/>
      <c r="B24" s="28"/>
      <c r="C24" s="28"/>
      <c r="D24" s="28"/>
      <c r="E24" s="28"/>
      <c r="F24" s="28"/>
      <c r="G24" s="28"/>
      <c r="H24" s="28"/>
      <c r="I24" s="28"/>
      <c r="J24" s="28"/>
      <c r="K24" s="28"/>
      <c r="L24" s="50"/>
      <c r="M24" s="28"/>
      <c r="N24" s="28"/>
      <c r="O24" s="28"/>
      <c r="P24" s="28"/>
      <c r="Q24" s="28"/>
      <c r="R24" s="28"/>
      <c r="S24" s="29"/>
    </row>
    <row r="25" spans="1:19">
      <c r="A25" s="30"/>
      <c r="B25" s="28"/>
      <c r="C25" s="28"/>
      <c r="D25" s="28"/>
      <c r="E25" s="28"/>
      <c r="F25" s="28"/>
      <c r="G25" s="28"/>
      <c r="H25" s="28"/>
      <c r="I25" s="28"/>
      <c r="J25" s="28"/>
      <c r="K25" s="28"/>
      <c r="L25" s="50"/>
      <c r="M25" s="28"/>
      <c r="N25" s="28"/>
      <c r="O25" s="28"/>
      <c r="P25" s="28"/>
      <c r="Q25" s="28"/>
      <c r="R25" s="28"/>
      <c r="S25" s="29"/>
    </row>
    <row r="26" spans="1:19">
      <c r="A26" s="30"/>
      <c r="B26" s="28"/>
      <c r="C26" s="28"/>
      <c r="D26" s="28"/>
      <c r="E26" s="28"/>
      <c r="F26" s="28"/>
      <c r="G26" s="28"/>
      <c r="H26" s="28"/>
      <c r="I26" s="28"/>
      <c r="J26" s="28"/>
      <c r="K26" s="28"/>
      <c r="L26" s="50"/>
      <c r="M26" s="28"/>
      <c r="N26" s="28"/>
      <c r="O26" s="28"/>
      <c r="P26" s="28"/>
      <c r="Q26" s="28"/>
      <c r="R26" s="28"/>
      <c r="S26" s="29"/>
    </row>
    <row r="27" spans="1:19">
      <c r="A27" s="30"/>
      <c r="B27" s="28"/>
      <c r="C27" s="28"/>
      <c r="D27" s="28"/>
      <c r="E27" s="28"/>
      <c r="F27" s="28"/>
      <c r="G27" s="28"/>
      <c r="H27" s="28"/>
      <c r="I27" s="28"/>
      <c r="J27" s="28"/>
      <c r="K27" s="28"/>
      <c r="L27" s="50"/>
      <c r="M27" s="28"/>
      <c r="N27" s="28"/>
      <c r="O27" s="28"/>
      <c r="P27" s="28"/>
      <c r="Q27" s="28"/>
      <c r="R27" s="28"/>
      <c r="S27" s="29"/>
    </row>
    <row r="28" spans="1:19">
      <c r="A28" s="30"/>
      <c r="B28" s="28"/>
      <c r="C28" s="28"/>
      <c r="D28" s="28"/>
      <c r="E28" s="28"/>
      <c r="F28" s="28"/>
      <c r="G28" s="28"/>
      <c r="H28" s="28"/>
      <c r="I28" s="28"/>
      <c r="J28" s="28"/>
      <c r="K28" s="28"/>
      <c r="L28" s="50"/>
      <c r="M28" s="28"/>
      <c r="N28" s="28"/>
      <c r="O28" s="28"/>
      <c r="P28" s="28"/>
      <c r="Q28" s="28"/>
      <c r="R28" s="28"/>
      <c r="S28" s="29"/>
    </row>
    <row r="29" spans="1:19" ht="13.5" thickBot="1">
      <c r="A29" s="31"/>
      <c r="B29" s="32"/>
      <c r="C29" s="32"/>
      <c r="D29" s="32"/>
      <c r="E29" s="32"/>
      <c r="F29" s="32"/>
      <c r="G29" s="32"/>
      <c r="H29" s="32"/>
      <c r="I29" s="32"/>
      <c r="J29" s="32"/>
      <c r="K29" s="32"/>
      <c r="L29" s="59"/>
      <c r="M29" s="32"/>
      <c r="N29" s="32"/>
      <c r="O29" s="32"/>
      <c r="P29" s="32"/>
      <c r="Q29" s="32"/>
      <c r="R29" s="32"/>
      <c r="S29" s="33"/>
    </row>
  </sheetData>
  <mergeCells count="1">
    <mergeCell ref="A2:B14"/>
  </mergeCells>
  <conditionalFormatting sqref="J3:J7">
    <cfRule type="cellIs" dxfId="3" priority="4" operator="equal">
      <formula>"Debilidad"</formula>
    </cfRule>
    <cfRule type="cellIs" dxfId="2" priority="5" operator="equal">
      <formula>"Fortaleza"</formula>
    </cfRule>
  </conditionalFormatting>
  <conditionalFormatting sqref="J11:J14">
    <cfRule type="cellIs" dxfId="1" priority="1" operator="equal">
      <formula>"Amenaza"</formula>
    </cfRule>
    <cfRule type="cellIs" dxfId="0" priority="3" operator="equal">
      <formula>"Oportunidad"</formula>
    </cfRule>
  </conditionalFormatting>
  <dataValidations count="2">
    <dataValidation type="list" allowBlank="1" showInputMessage="1" showErrorMessage="1" sqref="J11:J14">
      <formula1>$L$11:$L$12</formula1>
    </dataValidation>
    <dataValidation type="list" allowBlank="1" showInputMessage="1" showErrorMessage="1" sqref="J3:J7">
      <formula1>$L$3:$L$4</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M33"/>
  <sheetViews>
    <sheetView workbookViewId="0">
      <selection activeCell="A2" sqref="A2:H20"/>
    </sheetView>
  </sheetViews>
  <sheetFormatPr baseColWidth="10" defaultRowHeight="12.75"/>
  <cols>
    <col min="1" max="1" width="20.7109375" style="27" customWidth="1"/>
    <col min="2" max="2" width="10.7109375" style="27" bestFit="1" customWidth="1"/>
    <col min="3" max="3" width="32.5703125" style="27" customWidth="1"/>
    <col min="4" max="4" width="10.7109375" style="27" customWidth="1"/>
    <col min="5" max="5" width="7.140625" style="27" customWidth="1"/>
    <col min="6" max="8" width="7.5703125" style="27" customWidth="1"/>
    <col min="9" max="9" width="12.7109375" style="27" customWidth="1"/>
    <col min="10" max="16384" width="11.42578125" style="27"/>
  </cols>
  <sheetData>
    <row r="1" spans="1:13" ht="30" customHeight="1">
      <c r="A1" s="99" t="s">
        <v>10</v>
      </c>
      <c r="B1" s="100"/>
      <c r="C1" s="100"/>
      <c r="D1" s="100"/>
      <c r="E1" s="100"/>
      <c r="F1" s="100"/>
      <c r="G1" s="100"/>
      <c r="H1" s="91"/>
      <c r="I1" s="25"/>
      <c r="J1" s="25"/>
      <c r="K1" s="25"/>
      <c r="L1" s="25"/>
      <c r="M1" s="26"/>
    </row>
    <row r="2" spans="1:13" ht="27" customHeight="1" thickBot="1">
      <c r="A2" s="67" t="s">
        <v>11</v>
      </c>
      <c r="B2" s="70" t="s">
        <v>0</v>
      </c>
      <c r="C2" s="68" t="s">
        <v>12</v>
      </c>
      <c r="D2" s="68" t="s">
        <v>0</v>
      </c>
      <c r="E2" s="68" t="s">
        <v>1</v>
      </c>
      <c r="F2" s="68" t="s">
        <v>32</v>
      </c>
      <c r="G2" s="68" t="s">
        <v>2</v>
      </c>
      <c r="H2" s="69" t="s">
        <v>33</v>
      </c>
      <c r="I2" s="28"/>
      <c r="J2" s="28"/>
      <c r="K2" s="28"/>
      <c r="L2" s="28"/>
      <c r="M2" s="29"/>
    </row>
    <row r="3" spans="1:13">
      <c r="A3" s="101" t="s">
        <v>13</v>
      </c>
      <c r="B3" s="96">
        <v>0.2</v>
      </c>
      <c r="C3" s="36" t="s">
        <v>14</v>
      </c>
      <c r="D3" s="37">
        <v>7</v>
      </c>
      <c r="E3" s="37">
        <v>8</v>
      </c>
      <c r="F3" s="38">
        <f>D3*E3</f>
        <v>56</v>
      </c>
      <c r="G3" s="38">
        <f>+D3*10</f>
        <v>70</v>
      </c>
      <c r="H3" s="39">
        <f>1-F3/G3</f>
        <v>0.19999999999999996</v>
      </c>
      <c r="I3" s="28"/>
      <c r="J3" s="28"/>
      <c r="K3" s="28"/>
      <c r="L3" s="28"/>
      <c r="M3" s="29"/>
    </row>
    <row r="4" spans="1:13">
      <c r="A4" s="102"/>
      <c r="B4" s="97"/>
      <c r="C4" s="40" t="s">
        <v>70</v>
      </c>
      <c r="D4" s="41">
        <v>7</v>
      </c>
      <c r="E4" s="41">
        <v>6</v>
      </c>
      <c r="F4" s="42">
        <f t="shared" ref="F4:F19" si="0">D4*E4</f>
        <v>42</v>
      </c>
      <c r="G4" s="42">
        <f t="shared" ref="G4:G19" si="1">+D4*10</f>
        <v>70</v>
      </c>
      <c r="H4" s="43">
        <f t="shared" ref="H4:H20" si="2">1-F4/G4</f>
        <v>0.4</v>
      </c>
      <c r="I4" s="28"/>
      <c r="J4" s="28"/>
      <c r="K4" s="28"/>
      <c r="L4" s="28"/>
      <c r="M4" s="29"/>
    </row>
    <row r="5" spans="1:13" ht="13.5" thickBot="1">
      <c r="A5" s="102"/>
      <c r="B5" s="98"/>
      <c r="C5" s="40" t="s">
        <v>16</v>
      </c>
      <c r="D5" s="41">
        <v>6</v>
      </c>
      <c r="E5" s="41">
        <v>10</v>
      </c>
      <c r="F5" s="42">
        <f t="shared" si="0"/>
        <v>60</v>
      </c>
      <c r="G5" s="42">
        <f t="shared" si="1"/>
        <v>60</v>
      </c>
      <c r="H5" s="43">
        <f t="shared" si="2"/>
        <v>0</v>
      </c>
      <c r="I5" s="28"/>
      <c r="J5" s="28"/>
      <c r="K5" s="28"/>
      <c r="L5" s="28"/>
      <c r="M5" s="29"/>
    </row>
    <row r="6" spans="1:13">
      <c r="A6" s="103" t="s">
        <v>52</v>
      </c>
      <c r="B6" s="96">
        <v>0.35</v>
      </c>
      <c r="C6" s="36" t="s">
        <v>53</v>
      </c>
      <c r="D6" s="37">
        <v>10</v>
      </c>
      <c r="E6" s="37">
        <v>9</v>
      </c>
      <c r="F6" s="38">
        <f t="shared" ref="F6:F9" si="3">D6*E6</f>
        <v>90</v>
      </c>
      <c r="G6" s="38">
        <f t="shared" ref="G6:G9" si="4">+D6*10</f>
        <v>100</v>
      </c>
      <c r="H6" s="39">
        <f t="shared" ref="H6:H9" si="5">1-F6/G6</f>
        <v>9.9999999999999978E-2</v>
      </c>
      <c r="I6" s="28"/>
      <c r="J6" s="28"/>
      <c r="K6" s="28"/>
      <c r="L6" s="28"/>
      <c r="M6" s="29"/>
    </row>
    <row r="7" spans="1:13" ht="15" customHeight="1">
      <c r="A7" s="104"/>
      <c r="B7" s="97"/>
      <c r="C7" s="40" t="s">
        <v>54</v>
      </c>
      <c r="D7" s="41">
        <v>8</v>
      </c>
      <c r="E7" s="41">
        <v>9</v>
      </c>
      <c r="F7" s="42">
        <f t="shared" si="3"/>
        <v>72</v>
      </c>
      <c r="G7" s="42">
        <f t="shared" si="4"/>
        <v>80</v>
      </c>
      <c r="H7" s="43">
        <f t="shared" si="5"/>
        <v>9.9999999999999978E-2</v>
      </c>
      <c r="I7" s="28"/>
      <c r="J7" s="28"/>
      <c r="K7" s="28"/>
      <c r="L7" s="28"/>
      <c r="M7" s="29"/>
    </row>
    <row r="8" spans="1:13" ht="15" customHeight="1">
      <c r="A8" s="104"/>
      <c r="B8" s="97"/>
      <c r="C8" s="40" t="s">
        <v>55</v>
      </c>
      <c r="D8" s="41">
        <v>10</v>
      </c>
      <c r="E8" s="41">
        <v>10</v>
      </c>
      <c r="F8" s="42">
        <f t="shared" si="3"/>
        <v>100</v>
      </c>
      <c r="G8" s="42">
        <f t="shared" si="4"/>
        <v>100</v>
      </c>
      <c r="H8" s="43">
        <f t="shared" si="5"/>
        <v>0</v>
      </c>
      <c r="I8" s="28"/>
      <c r="J8" s="28"/>
      <c r="K8" s="28"/>
      <c r="L8" s="28"/>
      <c r="M8" s="29"/>
    </row>
    <row r="9" spans="1:13" ht="15.75" customHeight="1" thickBot="1">
      <c r="A9" s="104"/>
      <c r="B9" s="98"/>
      <c r="C9" s="40" t="s">
        <v>15</v>
      </c>
      <c r="D9" s="41">
        <v>8</v>
      </c>
      <c r="E9" s="41">
        <v>8</v>
      </c>
      <c r="F9" s="42">
        <f t="shared" si="3"/>
        <v>64</v>
      </c>
      <c r="G9" s="42">
        <f t="shared" si="4"/>
        <v>80</v>
      </c>
      <c r="H9" s="43">
        <f t="shared" si="5"/>
        <v>0.19999999999999996</v>
      </c>
      <c r="I9" s="28"/>
      <c r="J9" s="28"/>
      <c r="K9" s="28"/>
      <c r="L9" s="28"/>
      <c r="M9" s="29"/>
    </row>
    <row r="10" spans="1:13">
      <c r="A10" s="103" t="s">
        <v>17</v>
      </c>
      <c r="B10" s="96">
        <v>0.15</v>
      </c>
      <c r="C10" s="36" t="s">
        <v>18</v>
      </c>
      <c r="D10" s="37">
        <v>7</v>
      </c>
      <c r="E10" s="37">
        <v>7</v>
      </c>
      <c r="F10" s="38">
        <f t="shared" si="0"/>
        <v>49</v>
      </c>
      <c r="G10" s="38">
        <f t="shared" si="1"/>
        <v>70</v>
      </c>
      <c r="H10" s="39">
        <f t="shared" si="2"/>
        <v>0.30000000000000004</v>
      </c>
      <c r="I10" s="28"/>
      <c r="J10" s="28"/>
      <c r="K10" s="28"/>
      <c r="L10" s="28"/>
      <c r="M10" s="29"/>
    </row>
    <row r="11" spans="1:13" ht="15" customHeight="1">
      <c r="A11" s="104"/>
      <c r="B11" s="97"/>
      <c r="C11" s="40" t="s">
        <v>19</v>
      </c>
      <c r="D11" s="41">
        <v>7</v>
      </c>
      <c r="E11" s="41">
        <v>7</v>
      </c>
      <c r="F11" s="42">
        <f t="shared" si="0"/>
        <v>49</v>
      </c>
      <c r="G11" s="42">
        <f t="shared" si="1"/>
        <v>70</v>
      </c>
      <c r="H11" s="43">
        <f t="shared" si="2"/>
        <v>0.30000000000000004</v>
      </c>
      <c r="I11" s="28"/>
      <c r="J11" s="28"/>
      <c r="K11" s="28"/>
      <c r="L11" s="28"/>
      <c r="M11" s="29"/>
    </row>
    <row r="12" spans="1:13" ht="15" customHeight="1">
      <c r="A12" s="104"/>
      <c r="B12" s="97"/>
      <c r="C12" s="40" t="s">
        <v>20</v>
      </c>
      <c r="D12" s="41">
        <v>8</v>
      </c>
      <c r="E12" s="41">
        <v>5</v>
      </c>
      <c r="F12" s="42">
        <f t="shared" si="0"/>
        <v>40</v>
      </c>
      <c r="G12" s="42">
        <f t="shared" si="1"/>
        <v>80</v>
      </c>
      <c r="H12" s="43">
        <f t="shared" si="2"/>
        <v>0.5</v>
      </c>
      <c r="I12" s="28"/>
      <c r="J12" s="28"/>
      <c r="K12" s="28"/>
      <c r="L12" s="28"/>
      <c r="M12" s="29"/>
    </row>
    <row r="13" spans="1:13" ht="15.75" customHeight="1" thickBot="1">
      <c r="A13" s="104"/>
      <c r="B13" s="98"/>
      <c r="C13" s="40" t="s">
        <v>21</v>
      </c>
      <c r="D13" s="41">
        <v>8</v>
      </c>
      <c r="E13" s="41">
        <v>5</v>
      </c>
      <c r="F13" s="42">
        <f t="shared" si="0"/>
        <v>40</v>
      </c>
      <c r="G13" s="42">
        <f t="shared" si="1"/>
        <v>80</v>
      </c>
      <c r="H13" s="43">
        <f t="shared" si="2"/>
        <v>0.5</v>
      </c>
      <c r="I13" s="28"/>
      <c r="J13" s="28"/>
      <c r="K13" s="28"/>
      <c r="L13" s="28"/>
      <c r="M13" s="29"/>
    </row>
    <row r="14" spans="1:13">
      <c r="A14" s="101" t="s">
        <v>22</v>
      </c>
      <c r="B14" s="96">
        <v>0.15</v>
      </c>
      <c r="C14" s="36" t="s">
        <v>23</v>
      </c>
      <c r="D14" s="37">
        <v>9</v>
      </c>
      <c r="E14" s="37">
        <v>10</v>
      </c>
      <c r="F14" s="38">
        <f t="shared" si="0"/>
        <v>90</v>
      </c>
      <c r="G14" s="38">
        <f t="shared" si="1"/>
        <v>90</v>
      </c>
      <c r="H14" s="39">
        <f t="shared" si="2"/>
        <v>0</v>
      </c>
      <c r="I14" s="28"/>
      <c r="J14" s="28"/>
      <c r="K14" s="28"/>
      <c r="L14" s="28"/>
      <c r="M14" s="29"/>
    </row>
    <row r="15" spans="1:13" ht="15" customHeight="1">
      <c r="A15" s="102"/>
      <c r="B15" s="97"/>
      <c r="C15" s="40" t="s">
        <v>24</v>
      </c>
      <c r="D15" s="41">
        <v>9</v>
      </c>
      <c r="E15" s="41">
        <v>10</v>
      </c>
      <c r="F15" s="42">
        <f t="shared" si="0"/>
        <v>90</v>
      </c>
      <c r="G15" s="42">
        <f t="shared" si="1"/>
        <v>90</v>
      </c>
      <c r="H15" s="43">
        <f t="shared" si="2"/>
        <v>0</v>
      </c>
      <c r="I15" s="28"/>
      <c r="J15" s="28"/>
      <c r="K15" s="28"/>
      <c r="L15" s="28"/>
      <c r="M15" s="29"/>
    </row>
    <row r="16" spans="1:13" ht="15.75" customHeight="1" thickBot="1">
      <c r="A16" s="102"/>
      <c r="B16" s="98"/>
      <c r="C16" s="40" t="s">
        <v>71</v>
      </c>
      <c r="D16" s="41">
        <v>8</v>
      </c>
      <c r="E16" s="41">
        <v>6</v>
      </c>
      <c r="F16" s="42">
        <f t="shared" si="0"/>
        <v>48</v>
      </c>
      <c r="G16" s="42">
        <f t="shared" si="1"/>
        <v>80</v>
      </c>
      <c r="H16" s="43">
        <f t="shared" si="2"/>
        <v>0.4</v>
      </c>
      <c r="I16" s="28"/>
      <c r="J16" s="28"/>
      <c r="K16" s="28"/>
      <c r="L16" s="28"/>
      <c r="M16" s="29"/>
    </row>
    <row r="17" spans="1:13">
      <c r="A17" s="101" t="s">
        <v>25</v>
      </c>
      <c r="B17" s="96">
        <v>0.15</v>
      </c>
      <c r="C17" s="36" t="s">
        <v>26</v>
      </c>
      <c r="D17" s="37">
        <v>9</v>
      </c>
      <c r="E17" s="37">
        <v>9</v>
      </c>
      <c r="F17" s="38">
        <f t="shared" si="0"/>
        <v>81</v>
      </c>
      <c r="G17" s="38">
        <f t="shared" si="1"/>
        <v>90</v>
      </c>
      <c r="H17" s="39">
        <f t="shared" si="2"/>
        <v>9.9999999999999978E-2</v>
      </c>
      <c r="I17" s="28"/>
      <c r="J17" s="28"/>
      <c r="K17" s="28"/>
      <c r="L17" s="28"/>
      <c r="M17" s="29"/>
    </row>
    <row r="18" spans="1:13">
      <c r="A18" s="102"/>
      <c r="B18" s="97"/>
      <c r="C18" s="40" t="s">
        <v>27</v>
      </c>
      <c r="D18" s="41">
        <v>9</v>
      </c>
      <c r="E18" s="41">
        <v>7</v>
      </c>
      <c r="F18" s="42">
        <f t="shared" si="0"/>
        <v>63</v>
      </c>
      <c r="G18" s="42">
        <f t="shared" si="1"/>
        <v>90</v>
      </c>
      <c r="H18" s="43">
        <f t="shared" si="2"/>
        <v>0.30000000000000004</v>
      </c>
      <c r="I18" s="28"/>
      <c r="J18" s="28"/>
      <c r="K18" s="28"/>
      <c r="L18" s="28"/>
      <c r="M18" s="29"/>
    </row>
    <row r="19" spans="1:13" ht="13.5" thickBot="1">
      <c r="A19" s="102"/>
      <c r="B19" s="98"/>
      <c r="C19" s="40" t="s">
        <v>28</v>
      </c>
      <c r="D19" s="41">
        <v>9</v>
      </c>
      <c r="E19" s="41">
        <v>8</v>
      </c>
      <c r="F19" s="42">
        <f t="shared" si="0"/>
        <v>72</v>
      </c>
      <c r="G19" s="42">
        <f t="shared" si="1"/>
        <v>90</v>
      </c>
      <c r="H19" s="43">
        <f t="shared" si="2"/>
        <v>0.19999999999999996</v>
      </c>
      <c r="I19" s="28"/>
      <c r="J19" s="28"/>
      <c r="K19" s="28"/>
      <c r="L19" s="28"/>
      <c r="M19" s="29"/>
    </row>
    <row r="20" spans="1:13" ht="13.5" thickBot="1">
      <c r="A20" s="44" t="s">
        <v>56</v>
      </c>
      <c r="B20" s="46">
        <f>SUM(B3:B19)</f>
        <v>1</v>
      </c>
      <c r="C20" s="45"/>
      <c r="D20" s="45"/>
      <c r="E20" s="45"/>
      <c r="F20" s="44">
        <f>SUM(F3:F19)</f>
        <v>1106</v>
      </c>
      <c r="G20" s="44">
        <f>SUM(G3:G19)</f>
        <v>1390</v>
      </c>
      <c r="H20" s="46">
        <f t="shared" si="2"/>
        <v>0.20431654676258992</v>
      </c>
      <c r="I20" s="28"/>
      <c r="J20" s="28"/>
      <c r="K20" s="28"/>
      <c r="L20" s="28"/>
      <c r="M20" s="29"/>
    </row>
    <row r="21" spans="1:13">
      <c r="A21" s="30"/>
      <c r="B21" s="28"/>
      <c r="C21" s="28"/>
      <c r="D21" s="28"/>
      <c r="E21" s="28"/>
      <c r="F21" s="28"/>
      <c r="G21" s="28"/>
      <c r="H21" s="28"/>
      <c r="I21" s="28"/>
      <c r="J21" s="28"/>
      <c r="K21" s="28"/>
      <c r="L21" s="28"/>
      <c r="M21" s="29"/>
    </row>
    <row r="22" spans="1:13">
      <c r="A22" s="30"/>
      <c r="B22" s="28"/>
      <c r="C22" s="28"/>
      <c r="D22" s="28"/>
      <c r="E22" s="28"/>
      <c r="F22" s="28"/>
      <c r="G22" s="28"/>
      <c r="H22" s="28"/>
      <c r="I22" s="28"/>
      <c r="J22" s="28"/>
      <c r="K22" s="28"/>
      <c r="L22" s="28"/>
      <c r="M22" s="29"/>
    </row>
    <row r="23" spans="1:13">
      <c r="A23" s="30"/>
      <c r="B23" s="28"/>
      <c r="C23" s="28"/>
      <c r="D23" s="28"/>
      <c r="E23" s="28"/>
      <c r="F23" s="28"/>
      <c r="G23" s="28"/>
      <c r="H23" s="28"/>
      <c r="I23" s="28"/>
      <c r="J23" s="28"/>
      <c r="K23" s="28"/>
      <c r="L23" s="28"/>
      <c r="M23" s="29"/>
    </row>
    <row r="24" spans="1:13">
      <c r="A24" s="30"/>
      <c r="B24" s="28"/>
      <c r="C24" s="28"/>
      <c r="D24" s="28"/>
      <c r="E24" s="28"/>
      <c r="F24" s="28"/>
      <c r="G24" s="28"/>
      <c r="H24" s="28"/>
      <c r="I24" s="28"/>
      <c r="J24" s="28"/>
      <c r="K24" s="28"/>
      <c r="L24" s="28"/>
      <c r="M24" s="29"/>
    </row>
    <row r="25" spans="1:13">
      <c r="A25" s="30"/>
      <c r="B25" s="28"/>
      <c r="C25" s="28"/>
      <c r="D25" s="28"/>
      <c r="E25" s="28"/>
      <c r="F25" s="28"/>
      <c r="G25" s="28"/>
      <c r="H25" s="28"/>
      <c r="I25" s="28"/>
      <c r="J25" s="28"/>
      <c r="K25" s="28"/>
      <c r="L25" s="28"/>
      <c r="M25" s="29"/>
    </row>
    <row r="26" spans="1:13">
      <c r="A26" s="30"/>
      <c r="B26" s="28"/>
      <c r="C26" s="28"/>
      <c r="D26" s="28"/>
      <c r="E26" s="28"/>
      <c r="F26" s="28"/>
      <c r="G26" s="28"/>
      <c r="H26" s="28"/>
      <c r="I26" s="28"/>
      <c r="J26" s="28"/>
      <c r="K26" s="28"/>
      <c r="L26" s="28"/>
      <c r="M26" s="29"/>
    </row>
    <row r="27" spans="1:13">
      <c r="A27" s="30"/>
      <c r="B27" s="28"/>
      <c r="C27" s="28"/>
      <c r="D27" s="28"/>
      <c r="E27" s="28"/>
      <c r="F27" s="28"/>
      <c r="G27" s="28"/>
      <c r="H27" s="28"/>
      <c r="I27" s="28"/>
      <c r="J27" s="28"/>
      <c r="K27" s="28"/>
      <c r="L27" s="28"/>
      <c r="M27" s="29"/>
    </row>
    <row r="28" spans="1:13">
      <c r="A28" s="30"/>
      <c r="B28" s="28"/>
      <c r="C28" s="28"/>
      <c r="D28" s="28"/>
      <c r="E28" s="28"/>
      <c r="F28" s="28"/>
      <c r="G28" s="28"/>
      <c r="H28" s="28"/>
      <c r="I28" s="28"/>
      <c r="J28" s="28"/>
      <c r="K28" s="28"/>
      <c r="L28" s="28"/>
      <c r="M28" s="29"/>
    </row>
    <row r="29" spans="1:13">
      <c r="A29" s="30"/>
      <c r="B29" s="28"/>
      <c r="C29" s="28"/>
      <c r="D29" s="28"/>
      <c r="E29" s="28"/>
      <c r="F29" s="28"/>
      <c r="G29" s="28"/>
      <c r="H29" s="28"/>
      <c r="I29" s="28"/>
      <c r="J29" s="28"/>
      <c r="K29" s="28"/>
      <c r="L29" s="28"/>
      <c r="M29" s="29"/>
    </row>
    <row r="30" spans="1:13">
      <c r="A30" s="30"/>
      <c r="B30" s="28"/>
      <c r="C30" s="28"/>
      <c r="D30" s="28"/>
      <c r="E30" s="28"/>
      <c r="F30" s="28"/>
      <c r="G30" s="28"/>
      <c r="H30" s="28"/>
      <c r="I30" s="28"/>
      <c r="J30" s="28"/>
      <c r="K30" s="28"/>
      <c r="L30" s="28"/>
      <c r="M30" s="29"/>
    </row>
    <row r="31" spans="1:13">
      <c r="A31" s="30"/>
      <c r="B31" s="28"/>
      <c r="C31" s="28"/>
      <c r="D31" s="28"/>
      <c r="E31" s="28"/>
      <c r="F31" s="28"/>
      <c r="G31" s="28"/>
      <c r="H31" s="28"/>
      <c r="I31" s="28"/>
      <c r="J31" s="28"/>
      <c r="K31" s="28"/>
      <c r="L31" s="28"/>
      <c r="M31" s="29"/>
    </row>
    <row r="32" spans="1:13">
      <c r="A32" s="30"/>
      <c r="B32" s="28"/>
      <c r="C32" s="28"/>
      <c r="D32" s="28"/>
      <c r="E32" s="28"/>
      <c r="F32" s="28"/>
      <c r="G32" s="28"/>
      <c r="H32" s="28"/>
      <c r="I32" s="28"/>
      <c r="J32" s="28"/>
      <c r="K32" s="28"/>
      <c r="L32" s="28"/>
      <c r="M32" s="29"/>
    </row>
    <row r="33" spans="1:13" ht="13.5" thickBot="1">
      <c r="A33" s="31"/>
      <c r="B33" s="32"/>
      <c r="C33" s="32"/>
      <c r="D33" s="32"/>
      <c r="E33" s="32"/>
      <c r="F33" s="32"/>
      <c r="G33" s="32"/>
      <c r="H33" s="32"/>
      <c r="I33" s="32"/>
      <c r="J33" s="32"/>
      <c r="K33" s="32"/>
      <c r="L33" s="32"/>
      <c r="M33" s="33"/>
    </row>
  </sheetData>
  <mergeCells count="11">
    <mergeCell ref="B17:B19"/>
    <mergeCell ref="A1:H1"/>
    <mergeCell ref="A3:A5"/>
    <mergeCell ref="A10:A13"/>
    <mergeCell ref="A14:A16"/>
    <mergeCell ref="A17:A19"/>
    <mergeCell ref="A6:A9"/>
    <mergeCell ref="B3:B5"/>
    <mergeCell ref="B6:B9"/>
    <mergeCell ref="B10:B13"/>
    <mergeCell ref="B14:B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Análisis externo</vt:lpstr>
      <vt:lpstr>Análisis interno</vt:lpstr>
      <vt:lpstr>DAFO</vt:lpstr>
      <vt:lpstr>Valoración producto</vt:lpstr>
    </vt:vector>
  </TitlesOfParts>
  <Company>Enginyeria i Arquitectura La Salle - URL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Quico</dc:creator>
  <cp:lastModifiedBy>Quico</cp:lastModifiedBy>
  <dcterms:created xsi:type="dcterms:W3CDTF">2011-01-15T11:30:09Z</dcterms:created>
  <dcterms:modified xsi:type="dcterms:W3CDTF">2011-09-22T16:58:56Z</dcterms:modified>
</cp:coreProperties>
</file>