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20055" windowHeight="7935"/>
  </bookViews>
  <sheets>
    <sheet name="Análisis externo" sheetId="4" r:id="rId1"/>
    <sheet name="Análisis interno" sheetId="9" r:id="rId2"/>
    <sheet name="DAFO" sheetId="1" r:id="rId3"/>
    <sheet name="Valoración producto" sheetId="2" r:id="rId4"/>
  </sheets>
  <calcPr calcId="125725"/>
</workbook>
</file>

<file path=xl/calcChain.xml><?xml version="1.0" encoding="utf-8"?>
<calcChain xmlns="http://schemas.openxmlformats.org/spreadsheetml/2006/main">
  <c r="B22" i="2"/>
  <c r="G10" l="1"/>
  <c r="F10"/>
  <c r="H10" s="1"/>
  <c r="G9"/>
  <c r="F9"/>
  <c r="H9" s="1"/>
  <c r="G8"/>
  <c r="F8"/>
  <c r="H8" s="1"/>
  <c r="G7"/>
  <c r="F7"/>
  <c r="H7" s="1"/>
  <c r="F21"/>
  <c r="F20"/>
  <c r="F19"/>
  <c r="F18"/>
  <c r="F17"/>
  <c r="F16"/>
  <c r="F15"/>
  <c r="F14"/>
  <c r="F13"/>
  <c r="F12"/>
  <c r="F11"/>
  <c r="F6"/>
  <c r="F5"/>
  <c r="F4"/>
  <c r="G21"/>
  <c r="G20"/>
  <c r="G19"/>
  <c r="H19" s="1"/>
  <c r="G18"/>
  <c r="G17"/>
  <c r="G16"/>
  <c r="H16" s="1"/>
  <c r="G15"/>
  <c r="G14"/>
  <c r="G13"/>
  <c r="G12"/>
  <c r="H12" s="1"/>
  <c r="G11"/>
  <c r="G6"/>
  <c r="G5"/>
  <c r="G4"/>
  <c r="G12" i="1"/>
  <c r="H12"/>
  <c r="I12" s="1"/>
  <c r="G13"/>
  <c r="H13"/>
  <c r="I13" s="1"/>
  <c r="G14"/>
  <c r="H14"/>
  <c r="G15"/>
  <c r="H15"/>
  <c r="I15" s="1"/>
  <c r="G16"/>
  <c r="H16"/>
  <c r="I16" s="1"/>
  <c r="G4"/>
  <c r="H4"/>
  <c r="G5"/>
  <c r="H5"/>
  <c r="G6"/>
  <c r="H6"/>
  <c r="G7"/>
  <c r="H7"/>
  <c r="H11"/>
  <c r="G11"/>
  <c r="G3" i="2"/>
  <c r="F3"/>
  <c r="H3" i="1"/>
  <c r="G3"/>
  <c r="I7" l="1"/>
  <c r="I5"/>
  <c r="H18" i="2"/>
  <c r="H5"/>
  <c r="G22"/>
  <c r="I6" i="1"/>
  <c r="H14" i="2"/>
  <c r="H21"/>
  <c r="H4"/>
  <c r="H6"/>
  <c r="H11"/>
  <c r="H13"/>
  <c r="H15"/>
  <c r="H17"/>
  <c r="H20"/>
  <c r="F22"/>
  <c r="I14" i="1"/>
  <c r="I4"/>
  <c r="I11"/>
  <c r="H3" i="2"/>
  <c r="I3" i="1"/>
  <c r="H22" i="2" l="1"/>
</calcChain>
</file>

<file path=xl/sharedStrings.xml><?xml version="1.0" encoding="utf-8"?>
<sst xmlns="http://schemas.openxmlformats.org/spreadsheetml/2006/main" count="125" uniqueCount="100">
  <si>
    <t>Ponderación</t>
  </si>
  <si>
    <t>Nota</t>
  </si>
  <si>
    <t>Valor máximo</t>
  </si>
  <si>
    <t>Fortaleza o debilidad</t>
  </si>
  <si>
    <t>Fortaleza</t>
  </si>
  <si>
    <t>Debilidad</t>
  </si>
  <si>
    <t>Oportunidad o amenaza</t>
  </si>
  <si>
    <t>Amenaza</t>
  </si>
  <si>
    <t>Competencia</t>
  </si>
  <si>
    <t>Oportunidad</t>
  </si>
  <si>
    <t>Criterio general</t>
  </si>
  <si>
    <t>Subcriterio</t>
  </si>
  <si>
    <t>Descripción</t>
  </si>
  <si>
    <t>Margen de mejora</t>
  </si>
  <si>
    <t>Valor real</t>
  </si>
  <si>
    <t>Valor</t>
  </si>
  <si>
    <t>Margen mejora</t>
  </si>
  <si>
    <t>Precio</t>
  </si>
  <si>
    <t>Consumidor</t>
  </si>
  <si>
    <t>Canal</t>
  </si>
  <si>
    <t>4 p's</t>
  </si>
  <si>
    <t>Producto</t>
  </si>
  <si>
    <t>Promoción</t>
  </si>
  <si>
    <t>Plaza - Distribución</t>
  </si>
  <si>
    <t>Contexto - Mercado</t>
  </si>
  <si>
    <t>Características</t>
  </si>
  <si>
    <t>Evolución</t>
  </si>
  <si>
    <t>Posición de la empresa</t>
  </si>
  <si>
    <t>4 c's</t>
  </si>
  <si>
    <t>¿Qué edad tienen mis clientes? ¿De qué poder adquisitivo disponen? ¿Qué poder de negociación tienen respecto la empresa?</t>
  </si>
  <si>
    <t>¿Tenemos muchos competidores? ¿Cuál es la cuota de mercado de nuestro producto? ¿Es facil cambiar de empresa para los clientes?</t>
  </si>
  <si>
    <t>Características, ventajas y debilidades de los productos ofrecidos (ver hoja "valoración producto")</t>
  </si>
  <si>
    <t>Características de la empresa</t>
  </si>
  <si>
    <t>Características entorno</t>
  </si>
  <si>
    <t>Análisis
 DAFO</t>
  </si>
  <si>
    <t>Valor agregado</t>
  </si>
  <si>
    <t xml:space="preserve">Se analiza las características del mercado y sector en que opera la compañía, así como la situación de la coyuntura económica. </t>
  </si>
  <si>
    <t>Se analizan las posibilidades y vias de distribución del producto.</t>
  </si>
  <si>
    <t>¿Es competitivo el precio de venta de los productos? ¿Podemos subir el precio, dada la calidad y demanda del producto? ¿Nos interesa fijar un precio más alto para ser más agresivo en las promociones? ¿Tenemos margen para bajar precios?</t>
  </si>
  <si>
    <t>Se analizan las acciones que se pueden llevar a cabo para aumentar ventas, observando si se está haciendo lo correcto y si se podría hacer algo más dado el presupuesto disponible. ¿Qué margen saca la marca para una determinada promoción? ¿Cómo comunicamos la promoción?</t>
  </si>
  <si>
    <t>¿Podemos optimizar el proceso de distribución? ¿Sale a cuenta subcontratar el servicio? ¿Queremos aumentar el número de clientes o aumentar las ventas para con los clientes actuales?</t>
  </si>
  <si>
    <t>Personal joven y dinámico</t>
  </si>
  <si>
    <t>Calidad productos y servicios</t>
  </si>
  <si>
    <t>Falta comunicación interna</t>
  </si>
  <si>
    <t>Falta motivación del personal</t>
  </si>
  <si>
    <t>Importancia del sector para la economía del pais</t>
  </si>
  <si>
    <t>Ayudas por parte de las administraciones</t>
  </si>
  <si>
    <t>Falta de liquidez</t>
  </si>
  <si>
    <t>Descenso de turistas</t>
  </si>
  <si>
    <t>Exclusividad geográfica</t>
  </si>
  <si>
    <t>Estado de las instalaciones</t>
  </si>
  <si>
    <t>Amenaza nuevos competidores</t>
  </si>
  <si>
    <t>Calidad servicio</t>
  </si>
  <si>
    <t>Calidad instalaciones</t>
  </si>
  <si>
    <t>Facilidad acceso</t>
  </si>
  <si>
    <t>Tamaño</t>
  </si>
  <si>
    <t>Servicios complementarios</t>
  </si>
  <si>
    <t>Formación del personal</t>
  </si>
  <si>
    <t>Organización procesos</t>
  </si>
  <si>
    <t>Calidad comidas y bebidas</t>
  </si>
  <si>
    <t>Tamaño habitaciones</t>
  </si>
  <si>
    <t>Nuevas tecnologías disponibles</t>
  </si>
  <si>
    <t>Calle / Zona turística</t>
  </si>
  <si>
    <t>Párking</t>
  </si>
  <si>
    <t>Transporte público</t>
  </si>
  <si>
    <t>Aeoropuerto cercano</t>
  </si>
  <si>
    <t>Número habitaciones</t>
  </si>
  <si>
    <t xml:space="preserve">Hall </t>
  </si>
  <si>
    <t>Productos higiene disponibles</t>
  </si>
  <si>
    <t>Plancha, secador, etc.</t>
  </si>
  <si>
    <t>Modernización reciente</t>
  </si>
  <si>
    <t>Restaurante y bar</t>
  </si>
  <si>
    <t>Spa, sauna, gimnasio, etc.</t>
  </si>
  <si>
    <t>Piscina</t>
  </si>
  <si>
    <t>Atracciones niños y adultos</t>
  </si>
  <si>
    <t>Espacio exterior</t>
  </si>
  <si>
    <t>Cuadro de valoración de productos y servicios</t>
  </si>
  <si>
    <t>Posible repunte debido a las crisis políticas en los paises competidores</t>
  </si>
  <si>
    <t>Sector turístico español en crisis debido a la crisis internacional y el aumento de competencia (Tunez, Egipto, Turquia, etc.)</t>
  </si>
  <si>
    <t>Se ha pasado por dificultades financieras, pero tambien se han hecho reformas para afrontar el repunte de clientes</t>
  </si>
  <si>
    <t>En el caso de nuestro hotel, una parte importante de nuestro cliente es directamente el Touroperador, con un gran poder de negociación. Igualmente se reservan habitaciones para el cliente final (matrimonio con hijos es lo más comun).</t>
  </si>
  <si>
    <t>Por la buena localización del hotel, podemos negociar mejores condiciones de precio y servicios con los touroperadores</t>
  </si>
  <si>
    <t>Al bajar el abanico de posibilidades donde enviar a los turistas, nuestro poder de negociación con los touroperadores aumenta. El cliente final se espera que aumente.</t>
  </si>
  <si>
    <t>Diferenciamos entre competencia local y competencia internacional. Respecto a la local, dominamos el mercado, pero con la internacional tenemos una posición inferior en la actualidad.</t>
  </si>
  <si>
    <t>Se espera que sigamos siendo líderes en nuestra zona, con un repunte de nuestra cuota de mercado respecto la competencia extranjera.</t>
  </si>
  <si>
    <t>Siempre hemos intentado mejorar para seguir siendo líderes, y ofrecer un buen servicio para que los clientes finales sobretodo, vuelvan</t>
  </si>
  <si>
    <t>Distribuimos un servicio, a nivel interno. Por lo tanto la distribución forma parte de la calidad del servicio.</t>
  </si>
  <si>
    <t>(ver producto)</t>
  </si>
  <si>
    <t>Nuestro producto se caracteriza por una muy buena atención al cliente, con un muy buen restaurante y una localización excelente.</t>
  </si>
  <si>
    <t>En el futuro, hay que mantener estos puntos fuertes, y mejorar sobretodo las instalaciones.</t>
  </si>
  <si>
    <t>Para el tipo de cliente que recibimos, se ofrece un muy buen producto, pero para aspirar a clientes de más poder adquisitivo hay que hacer reformas.</t>
  </si>
  <si>
    <t>La evolución de los precios en los proximos años será de mantenerlos, quitando algun servicio ya incluído para los touroperadores. Mantendremos condiciones para el cliente final, intentando atraer a más clientes y fidelizarlos para el futuro.</t>
  </si>
  <si>
    <t>La distribución de nuestro servicio consiste en atender bien al cliente tanto en las habitaciones como en el restaurante. En ambos casos el cliente está bien atendido pero se podría mejorar el proceso interno de trabajo, ya que a veces hay falta de planificación y coordinación.</t>
  </si>
  <si>
    <t>De cara el futuro, el aspecto básico a mejorar son los procesos internos (coordinación de la limpieza, servicio habitaciones eficiente, mejor gestión del restaurante y bar).</t>
  </si>
  <si>
    <t>Se contempla la posibilidad de informatizar mejor todos los servicios del hotel, ya que una mejora de los procesos internos repercute en una mejor satisfacción del cliente.</t>
  </si>
  <si>
    <t>Nos promocionamos primero para los touroperadores, quienes ya nos conocen y quieren trabajar con nosotros gracias a la buena localización del hotel. El esfuerzo de promoción hay que hacerlo para el cliente final.</t>
  </si>
  <si>
    <t>Para el cliente final, estamos entrando en todas las agencias de internet y abriremos una cuenta en las redes sociales. El presente es internet.</t>
  </si>
  <si>
    <t>Algunos turistas que vienen a partir de touroperadores vuelven despues por su cuenta, por lo tanto, con el servicio ofrecido ya estamos promocionando nuestro producto. Además de las posteriores campañas para captar nuevos clientes.</t>
  </si>
  <si>
    <t>Estamos ofreciendo un precio muy ajustado por los servicios ofrecidos a los touroperadores, mientras que con el cliente final si que tenemos más margen. De cara al futuro, ante una posible subida de los turistas, mantendremos precios pero quitaremos algun servicio a los touroperadores.</t>
  </si>
  <si>
    <t>Los precios actuales nos vienen marcados por la negociación con los Touroperadores, quienes exigen rebajas en el margen amenazando con llevarse a los turistas a otro destino. Respecto al cliente final, se ofrecen buenos precios e incluso los podríamos rebajar. Una de las causas de la bajada del turismo fueron los precios excesivos en relación al servicio que dábamos, por esto la competencia exterior nos ha afectado tanto.</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</si>
</sst>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sz val="11"/>
      <color theme="1"/>
      <name val="Calibri"/>
      <family val="2"/>
      <scheme val="minor"/>
    </font>
    <font>
      <b/>
      <i/>
      <sz val="20"/>
      <color theme="1"/>
      <name val="Calibri"/>
      <family val="2"/>
      <scheme val="minor"/>
    </font>
    <font>
      <b/>
      <sz val="13"/>
      <color theme="1"/>
      <name val="Calibri"/>
      <family val="2"/>
      <scheme val="minor"/>
    </font>
    <font>
      <sz val="9"/>
      <color theme="1"/>
      <name val="Calibri"/>
      <family val="2"/>
      <scheme val="minor"/>
    </font>
    <font>
      <sz val="10"/>
      <color theme="1"/>
      <name val="Calibri"/>
      <family val="2"/>
      <scheme val="minor"/>
    </font>
    <font>
      <b/>
      <i/>
      <sz val="10"/>
      <color theme="1"/>
      <name val="Calibri"/>
      <family val="2"/>
      <scheme val="minor"/>
    </font>
    <font>
      <b/>
      <sz val="10"/>
      <color theme="1"/>
      <name val="Calibri"/>
      <family val="2"/>
      <scheme val="minor"/>
    </font>
    <font>
      <b/>
      <sz val="10"/>
      <color theme="0"/>
      <name val="Calibri"/>
      <family val="2"/>
      <scheme val="minor"/>
    </font>
  </fonts>
  <fills count="8">
    <fill>
      <patternFill patternType="none"/>
    </fill>
    <fill>
      <patternFill patternType="gray125"/>
    </fill>
    <fill>
      <patternFill patternType="solid">
        <fgColor rgb="FFCCECFF"/>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C5DC"/>
        <bgColor indexed="64"/>
      </patternFill>
    </fill>
    <fill>
      <patternFill patternType="solid">
        <fgColor theme="0"/>
        <bgColor indexed="64"/>
      </patternFill>
    </fill>
    <fill>
      <patternFill patternType="solid">
        <fgColor rgb="FF0070C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s>
  <cellStyleXfs count="2">
    <xf numFmtId="0" fontId="0" fillId="0" borderId="0"/>
    <xf numFmtId="9" fontId="2" fillId="0" borderId="0" applyFont="0" applyFill="0" applyBorder="0" applyAlignment="0" applyProtection="0"/>
  </cellStyleXfs>
  <cellXfs count="99">
    <xf numFmtId="0" fontId="0" fillId="0" borderId="0" xfId="0"/>
    <xf numFmtId="0" fontId="5" fillId="0" borderId="1" xfId="0" applyFont="1" applyBorder="1" applyAlignment="1">
      <alignment wrapText="1"/>
    </xf>
    <xf numFmtId="0" fontId="5" fillId="0" borderId="13" xfId="0" applyFont="1" applyBorder="1" applyAlignment="1">
      <alignment wrapText="1"/>
    </xf>
    <xf numFmtId="0" fontId="5" fillId="2" borderId="7" xfId="0" applyFont="1" applyFill="1" applyBorder="1" applyAlignment="1">
      <alignment wrapText="1"/>
    </xf>
    <xf numFmtId="0" fontId="5" fillId="2" borderId="11" xfId="0" applyFont="1" applyFill="1" applyBorder="1" applyAlignment="1">
      <alignment wrapText="1"/>
    </xf>
    <xf numFmtId="0" fontId="0" fillId="5" borderId="5" xfId="0" applyFill="1" applyBorder="1"/>
    <xf numFmtId="0" fontId="0" fillId="5" borderId="6" xfId="0" applyFill="1" applyBorder="1"/>
    <xf numFmtId="0" fontId="0" fillId="5" borderId="0" xfId="0" applyFill="1" applyBorder="1"/>
    <xf numFmtId="0" fontId="0" fillId="5" borderId="18" xfId="0" applyFill="1" applyBorder="1"/>
    <xf numFmtId="0" fontId="0" fillId="5" borderId="19" xfId="0" applyFill="1" applyBorder="1"/>
    <xf numFmtId="0" fontId="0" fillId="5" borderId="20" xfId="0" applyFill="1" applyBorder="1"/>
    <xf numFmtId="0" fontId="0" fillId="5" borderId="21" xfId="0" applyFill="1" applyBorder="1"/>
    <xf numFmtId="0" fontId="0" fillId="5" borderId="22" xfId="0" applyFill="1" applyBorder="1"/>
    <xf numFmtId="0" fontId="0" fillId="5" borderId="5" xfId="0" applyFill="1" applyBorder="1" applyAlignment="1"/>
    <xf numFmtId="0" fontId="1" fillId="4" borderId="33" xfId="0" applyFont="1" applyFill="1" applyBorder="1"/>
    <xf numFmtId="0" fontId="1" fillId="4" borderId="34" xfId="0" applyFont="1" applyFill="1" applyBorder="1"/>
    <xf numFmtId="0" fontId="0" fillId="4" borderId="35" xfId="0" applyFill="1" applyBorder="1" applyAlignment="1"/>
    <xf numFmtId="0" fontId="0" fillId="4" borderId="4" xfId="0" applyFill="1" applyBorder="1" applyAlignment="1"/>
    <xf numFmtId="0" fontId="6" fillId="5" borderId="5" xfId="0" applyFont="1" applyFill="1" applyBorder="1"/>
    <xf numFmtId="0" fontId="6" fillId="5" borderId="6" xfId="0" applyFont="1" applyFill="1" applyBorder="1"/>
    <xf numFmtId="0" fontId="6" fillId="0" borderId="0" xfId="0" applyFont="1"/>
    <xf numFmtId="0" fontId="6" fillId="5" borderId="0" xfId="0" applyFont="1" applyFill="1" applyBorder="1"/>
    <xf numFmtId="0" fontId="6" fillId="5" borderId="18" xfId="0" applyFont="1" applyFill="1" applyBorder="1"/>
    <xf numFmtId="0" fontId="6" fillId="5" borderId="19" xfId="0" applyFont="1" applyFill="1" applyBorder="1"/>
    <xf numFmtId="0" fontId="6" fillId="5" borderId="20" xfId="0" applyFont="1" applyFill="1" applyBorder="1"/>
    <xf numFmtId="0" fontId="6" fillId="5" borderId="21" xfId="0" applyFont="1" applyFill="1" applyBorder="1"/>
    <xf numFmtId="0" fontId="6" fillId="5" borderId="22" xfId="0" applyFont="1" applyFill="1" applyBorder="1"/>
    <xf numFmtId="0" fontId="4" fillId="4" borderId="36" xfId="0" applyFont="1" applyFill="1" applyBorder="1"/>
    <xf numFmtId="0" fontId="4" fillId="4" borderId="3" xfId="0" applyFont="1" applyFill="1" applyBorder="1"/>
    <xf numFmtId="0" fontId="4" fillId="4" borderId="37" xfId="0" applyFont="1" applyFill="1" applyBorder="1"/>
    <xf numFmtId="0" fontId="5" fillId="2" borderId="17" xfId="0" applyFont="1" applyFill="1" applyBorder="1" applyAlignment="1">
      <alignment wrapText="1"/>
    </xf>
    <xf numFmtId="0" fontId="5" fillId="2" borderId="23" xfId="0" applyFont="1" applyFill="1" applyBorder="1" applyAlignment="1">
      <alignment wrapText="1"/>
    </xf>
    <xf numFmtId="0" fontId="5" fillId="2" borderId="24" xfId="0" applyFont="1" applyFill="1" applyBorder="1" applyAlignment="1">
      <alignment wrapText="1"/>
    </xf>
    <xf numFmtId="0" fontId="5" fillId="0" borderId="12" xfId="0" applyFont="1" applyBorder="1" applyAlignment="1">
      <alignment wrapText="1"/>
    </xf>
    <xf numFmtId="0" fontId="0" fillId="4" borderId="38" xfId="0" applyFill="1" applyBorder="1" applyAlignment="1"/>
    <xf numFmtId="0" fontId="1" fillId="4" borderId="39" xfId="0" applyFont="1" applyFill="1" applyBorder="1"/>
    <xf numFmtId="0" fontId="4" fillId="4" borderId="8" xfId="0" applyFont="1" applyFill="1" applyBorder="1"/>
    <xf numFmtId="0" fontId="4" fillId="4" borderId="9" xfId="0" applyFont="1" applyFill="1" applyBorder="1"/>
    <xf numFmtId="0" fontId="4" fillId="4" borderId="10" xfId="0" applyFont="1" applyFill="1" applyBorder="1"/>
    <xf numFmtId="0" fontId="5" fillId="2" borderId="30" xfId="0" applyFont="1" applyFill="1" applyBorder="1" applyAlignment="1">
      <alignment wrapText="1"/>
    </xf>
    <xf numFmtId="0" fontId="0" fillId="4" borderId="19" xfId="0" applyFill="1" applyBorder="1" applyAlignment="1"/>
    <xf numFmtId="0" fontId="6" fillId="5" borderId="4" xfId="0" applyFont="1" applyFill="1" applyBorder="1"/>
    <xf numFmtId="0" fontId="8" fillId="3" borderId="17" xfId="0" applyFont="1" applyFill="1" applyBorder="1"/>
    <xf numFmtId="0" fontId="8" fillId="3" borderId="23" xfId="0" applyFont="1" applyFill="1" applyBorder="1"/>
    <xf numFmtId="0" fontId="6" fillId="0" borderId="0" xfId="0" applyFont="1" applyBorder="1"/>
    <xf numFmtId="0" fontId="6" fillId="6" borderId="12" xfId="0" applyFont="1" applyFill="1" applyBorder="1"/>
    <xf numFmtId="0" fontId="6" fillId="0" borderId="1" xfId="0" applyFont="1" applyBorder="1"/>
    <xf numFmtId="0" fontId="6" fillId="2" borderId="1" xfId="0" applyFont="1" applyFill="1" applyBorder="1"/>
    <xf numFmtId="9" fontId="6" fillId="2" borderId="1" xfId="1" applyFont="1" applyFill="1" applyBorder="1"/>
    <xf numFmtId="0" fontId="6" fillId="0" borderId="13" xfId="0" applyFont="1" applyBorder="1"/>
    <xf numFmtId="0" fontId="6" fillId="6" borderId="14" xfId="0" applyFont="1" applyFill="1" applyBorder="1"/>
    <xf numFmtId="0" fontId="6" fillId="0" borderId="15" xfId="0" applyFont="1" applyBorder="1"/>
    <xf numFmtId="0" fontId="6" fillId="2" borderId="15" xfId="0" applyFont="1" applyFill="1" applyBorder="1"/>
    <xf numFmtId="9" fontId="6" fillId="2" borderId="15" xfId="1" applyFont="1" applyFill="1" applyBorder="1"/>
    <xf numFmtId="0" fontId="6" fillId="0" borderId="16" xfId="0" applyFont="1" applyBorder="1"/>
    <xf numFmtId="0" fontId="6" fillId="0" borderId="21" xfId="0" applyFont="1" applyBorder="1"/>
    <xf numFmtId="0" fontId="8" fillId="3" borderId="23" xfId="0" applyFont="1" applyFill="1" applyBorder="1" applyAlignment="1">
      <alignment wrapText="1"/>
    </xf>
    <xf numFmtId="0" fontId="8" fillId="3" borderId="24" xfId="0" applyFont="1" applyFill="1" applyBorder="1" applyAlignment="1">
      <alignment wrapText="1"/>
    </xf>
    <xf numFmtId="0" fontId="6" fillId="0" borderId="12" xfId="0" applyFont="1" applyBorder="1" applyAlignment="1">
      <alignment wrapText="1"/>
    </xf>
    <xf numFmtId="0" fontId="6" fillId="0" borderId="14" xfId="0" applyFont="1" applyBorder="1" applyAlignment="1">
      <alignment wrapText="1"/>
    </xf>
    <xf numFmtId="0" fontId="6" fillId="0" borderId="15" xfId="0" applyFont="1" applyBorder="1" applyAlignment="1">
      <alignment wrapText="1"/>
    </xf>
    <xf numFmtId="0" fontId="6" fillId="0" borderId="13" xfId="0" applyFont="1" applyBorder="1" applyAlignment="1">
      <alignment wrapText="1"/>
    </xf>
    <xf numFmtId="0" fontId="6" fillId="0" borderId="16" xfId="0" applyFont="1" applyBorder="1" applyAlignment="1">
      <alignment wrapText="1"/>
    </xf>
    <xf numFmtId="0" fontId="6" fillId="0" borderId="2" xfId="0" applyFont="1" applyBorder="1" applyAlignment="1">
      <alignment wrapText="1"/>
    </xf>
    <xf numFmtId="0" fontId="6" fillId="0" borderId="32" xfId="0" applyFont="1" applyBorder="1" applyAlignment="1">
      <alignment wrapText="1"/>
    </xf>
    <xf numFmtId="0" fontId="6" fillId="0" borderId="1" xfId="0" applyFont="1" applyBorder="1" applyAlignment="1">
      <alignment wrapText="1"/>
    </xf>
    <xf numFmtId="0" fontId="8" fillId="4" borderId="14" xfId="0" applyFont="1" applyFill="1" applyBorder="1"/>
    <xf numFmtId="0" fontId="8" fillId="4" borderId="15" xfId="0" applyFont="1" applyFill="1" applyBorder="1"/>
    <xf numFmtId="0" fontId="8" fillId="4" borderId="16" xfId="0" applyFont="1" applyFill="1" applyBorder="1"/>
    <xf numFmtId="0" fontId="6" fillId="4" borderId="23" xfId="0" applyFont="1" applyFill="1" applyBorder="1"/>
    <xf numFmtId="0" fontId="6" fillId="0" borderId="23" xfId="0" applyFont="1" applyBorder="1"/>
    <xf numFmtId="0" fontId="6" fillId="2" borderId="23" xfId="0" applyFont="1" applyFill="1" applyBorder="1"/>
    <xf numFmtId="9" fontId="6" fillId="2" borderId="24" xfId="1" applyFont="1" applyFill="1" applyBorder="1"/>
    <xf numFmtId="0" fontId="6" fillId="4" borderId="1" xfId="0" applyFont="1" applyFill="1" applyBorder="1"/>
    <xf numFmtId="9" fontId="6" fillId="2" borderId="13" xfId="1" applyFont="1" applyFill="1" applyBorder="1"/>
    <xf numFmtId="0" fontId="9" fillId="7" borderId="28" xfId="0" applyFont="1" applyFill="1" applyBorder="1"/>
    <xf numFmtId="9" fontId="9" fillId="7" borderId="28" xfId="1" applyFont="1" applyFill="1" applyBorder="1"/>
    <xf numFmtId="0" fontId="9" fillId="7" borderId="29" xfId="0" applyFont="1" applyFill="1" applyBorder="1"/>
    <xf numFmtId="0" fontId="3" fillId="3" borderId="29" xfId="0" applyFont="1" applyFill="1" applyBorder="1" applyAlignment="1">
      <alignment horizontal="center"/>
    </xf>
    <xf numFmtId="0" fontId="3" fillId="3" borderId="31" xfId="0" applyFont="1" applyFill="1" applyBorder="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2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9" fontId="6" fillId="0" borderId="23" xfId="1" applyFont="1" applyBorder="1" applyAlignment="1">
      <alignment horizontal="center" vertical="center"/>
    </xf>
    <xf numFmtId="9" fontId="6" fillId="0" borderId="1" xfId="1" applyFont="1" applyBorder="1" applyAlignment="1">
      <alignment horizontal="center" vertical="center"/>
    </xf>
    <xf numFmtId="9" fontId="6" fillId="0" borderId="27" xfId="1" applyFont="1" applyBorder="1" applyAlignment="1">
      <alignment horizontal="center" vertical="center"/>
    </xf>
    <xf numFmtId="9" fontId="6" fillId="0" borderId="3" xfId="1" applyFont="1" applyBorder="1" applyAlignment="1">
      <alignment horizontal="center" vertical="center"/>
    </xf>
    <xf numFmtId="0" fontId="8" fillId="4" borderId="17"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cellXfs>
  <cellStyles count="2">
    <cellStyle name="Normal" xfId="0" builtinId="0"/>
    <cellStyle name="Porcentual" xfId="1" builtinId="5"/>
  </cellStyles>
  <dxfs count="4">
    <dxf>
      <fill>
        <patternFill>
          <bgColor rgb="FF00FF00"/>
        </patternFill>
      </fill>
    </dxf>
    <dxf>
      <font>
        <color auto="1"/>
      </font>
      <fill>
        <patternFill>
          <bgColor rgb="FFFF0000"/>
        </patternFill>
      </fill>
    </dxf>
    <dxf>
      <fill>
        <patternFill>
          <bgColor rgb="FF00FF00"/>
        </patternFill>
      </fill>
    </dxf>
    <dxf>
      <fill>
        <patternFill>
          <bgColor rgb="FFFF0000"/>
        </patternFill>
      </fill>
    </dxf>
  </dxfs>
  <tableStyles count="0" defaultTableStyle="TableStyleMedium9" defaultPivotStyle="PivotStyleLight16"/>
  <colors>
    <mruColors>
      <color rgb="FFCCECFF"/>
      <color rgb="FFFFC5DC"/>
      <color rgb="FFFF99CC"/>
      <color rgb="FF00FF00"/>
      <color rgb="FF0CEE22"/>
      <color rgb="FF66FF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9"/>
  <sheetViews>
    <sheetView showGridLines="0" tabSelected="1" workbookViewId="0"/>
  </sheetViews>
  <sheetFormatPr baseColWidth="10" defaultRowHeight="15"/>
  <cols>
    <col min="1" max="1" width="21.5703125" bestFit="1" customWidth="1"/>
    <col min="2" max="5" width="41.7109375" customWidth="1"/>
  </cols>
  <sheetData>
    <row r="1" spans="1:8" ht="30" customHeight="1" thickBot="1">
      <c r="A1" s="16"/>
      <c r="B1" s="78" t="s">
        <v>28</v>
      </c>
      <c r="C1" s="78"/>
      <c r="D1" s="78"/>
      <c r="E1" s="79"/>
      <c r="F1" s="5"/>
      <c r="G1" s="5"/>
      <c r="H1" s="6"/>
    </row>
    <row r="2" spans="1:8" ht="27.75" customHeight="1" thickBot="1">
      <c r="A2" s="34"/>
      <c r="B2" s="27" t="s">
        <v>24</v>
      </c>
      <c r="C2" s="28" t="s">
        <v>18</v>
      </c>
      <c r="D2" s="27" t="s">
        <v>19</v>
      </c>
      <c r="E2" s="29" t="s">
        <v>8</v>
      </c>
      <c r="F2" s="7"/>
      <c r="G2" s="7"/>
      <c r="H2" s="8"/>
    </row>
    <row r="3" spans="1:8" ht="50.25" customHeight="1">
      <c r="A3" s="35" t="s">
        <v>12</v>
      </c>
      <c r="B3" s="30" t="s">
        <v>36</v>
      </c>
      <c r="C3" s="31" t="s">
        <v>29</v>
      </c>
      <c r="D3" s="31" t="s">
        <v>37</v>
      </c>
      <c r="E3" s="32" t="s">
        <v>30</v>
      </c>
      <c r="F3" s="7"/>
      <c r="G3" s="7"/>
      <c r="H3" s="8"/>
    </row>
    <row r="4" spans="1:8" ht="65.25" customHeight="1">
      <c r="A4" s="14" t="s">
        <v>25</v>
      </c>
      <c r="B4" s="33" t="s">
        <v>78</v>
      </c>
      <c r="C4" s="1" t="s">
        <v>80</v>
      </c>
      <c r="D4" s="1" t="s">
        <v>86</v>
      </c>
      <c r="E4" s="2" t="s">
        <v>83</v>
      </c>
      <c r="F4" s="7"/>
      <c r="G4" s="7"/>
      <c r="H4" s="8"/>
    </row>
    <row r="5" spans="1:8" ht="50.25" customHeight="1">
      <c r="A5" s="14" t="s">
        <v>26</v>
      </c>
      <c r="B5" s="58" t="s">
        <v>77</v>
      </c>
      <c r="C5" s="1" t="s">
        <v>82</v>
      </c>
      <c r="D5" s="46" t="s">
        <v>87</v>
      </c>
      <c r="E5" s="61" t="s">
        <v>84</v>
      </c>
      <c r="F5" s="7"/>
      <c r="G5" s="7"/>
      <c r="H5" s="8"/>
    </row>
    <row r="6" spans="1:8" ht="43.5" customHeight="1" thickBot="1">
      <c r="A6" s="15" t="s">
        <v>27</v>
      </c>
      <c r="B6" s="59" t="s">
        <v>79</v>
      </c>
      <c r="C6" s="60" t="s">
        <v>81</v>
      </c>
      <c r="D6" s="51" t="s">
        <v>87</v>
      </c>
      <c r="E6" s="62" t="s">
        <v>85</v>
      </c>
      <c r="F6" s="7"/>
      <c r="G6" s="7"/>
      <c r="H6" s="8"/>
    </row>
    <row r="7" spans="1:8">
      <c r="A7" s="9"/>
      <c r="B7" s="7"/>
      <c r="C7" s="7"/>
      <c r="D7" s="7"/>
      <c r="E7" s="7"/>
      <c r="F7" s="7"/>
      <c r="G7" s="7"/>
      <c r="H7" s="8"/>
    </row>
    <row r="8" spans="1:8">
      <c r="A8" s="9"/>
      <c r="B8" s="7"/>
      <c r="C8" s="7"/>
      <c r="D8" s="7"/>
      <c r="E8" s="7"/>
      <c r="F8" s="7"/>
      <c r="G8" s="7"/>
      <c r="H8" s="8"/>
    </row>
    <row r="9" spans="1:8">
      <c r="A9" s="9"/>
      <c r="B9" s="7"/>
      <c r="C9" s="7"/>
      <c r="D9" s="7"/>
      <c r="E9" s="7"/>
      <c r="F9" s="7"/>
      <c r="G9" s="7"/>
      <c r="H9" s="8"/>
    </row>
    <row r="10" spans="1:8">
      <c r="A10" s="9"/>
      <c r="B10" s="7"/>
      <c r="C10" s="7"/>
      <c r="D10" s="7"/>
      <c r="E10" s="7"/>
      <c r="F10" s="7"/>
      <c r="G10" s="7"/>
      <c r="H10" s="8"/>
    </row>
    <row r="11" spans="1:8">
      <c r="A11" s="9"/>
      <c r="B11" s="7"/>
      <c r="C11" s="7"/>
      <c r="D11" s="7"/>
      <c r="E11" s="7"/>
      <c r="F11" s="7"/>
      <c r="G11" s="7"/>
      <c r="H11" s="8"/>
    </row>
    <row r="12" spans="1:8">
      <c r="A12" s="9"/>
      <c r="B12" s="7"/>
      <c r="C12" s="7"/>
      <c r="D12" s="7"/>
      <c r="E12" s="7"/>
      <c r="F12" s="7"/>
      <c r="G12" s="7"/>
      <c r="H12" s="8"/>
    </row>
    <row r="13" spans="1:8">
      <c r="A13" s="9"/>
      <c r="B13" s="7"/>
      <c r="C13" s="7"/>
      <c r="D13" s="7"/>
      <c r="E13" s="7"/>
      <c r="F13" s="7"/>
      <c r="G13" s="7"/>
      <c r="H13" s="8"/>
    </row>
    <row r="14" spans="1:8">
      <c r="A14" s="9"/>
      <c r="B14" s="7"/>
      <c r="C14" s="7"/>
      <c r="D14" s="7"/>
      <c r="E14" s="7"/>
      <c r="F14" s="7"/>
      <c r="G14" s="7"/>
      <c r="H14" s="8"/>
    </row>
    <row r="15" spans="1:8">
      <c r="A15" s="9"/>
      <c r="B15" s="7"/>
      <c r="C15" s="7"/>
      <c r="D15" s="7"/>
      <c r="E15" s="7"/>
      <c r="F15" s="7"/>
      <c r="G15" s="7"/>
      <c r="H15" s="8"/>
    </row>
    <row r="16" spans="1:8">
      <c r="A16" s="9"/>
      <c r="B16" s="7"/>
      <c r="C16" s="7"/>
      <c r="D16" s="7"/>
      <c r="E16" s="7"/>
      <c r="F16" s="7"/>
      <c r="G16" s="7"/>
      <c r="H16" s="8"/>
    </row>
    <row r="17" spans="1:8">
      <c r="A17" s="9"/>
      <c r="B17" s="7"/>
      <c r="C17" s="7"/>
      <c r="D17" s="7"/>
      <c r="E17" s="7"/>
      <c r="F17" s="7"/>
      <c r="G17" s="7"/>
      <c r="H17" s="8"/>
    </row>
    <row r="18" spans="1:8">
      <c r="A18" s="9"/>
      <c r="B18" s="7"/>
      <c r="C18" s="7"/>
      <c r="D18" s="7"/>
      <c r="E18" s="7"/>
      <c r="F18" s="7"/>
      <c r="G18" s="7"/>
      <c r="H18" s="8"/>
    </row>
    <row r="19" spans="1:8" ht="15.75" thickBot="1">
      <c r="A19" s="10"/>
      <c r="B19" s="11"/>
      <c r="C19" s="11"/>
      <c r="D19" s="11"/>
      <c r="E19" s="11"/>
      <c r="F19" s="11"/>
      <c r="G19" s="11"/>
      <c r="H19" s="12"/>
    </row>
  </sheetData>
  <mergeCells count="1">
    <mergeCell ref="B1:E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19"/>
  <sheetViews>
    <sheetView showGridLines="0" topLeftCell="A2" workbookViewId="0">
      <selection activeCell="E2" sqref="A1:E1048576"/>
    </sheetView>
  </sheetViews>
  <sheetFormatPr baseColWidth="10" defaultRowHeight="15"/>
  <cols>
    <col min="1" max="1" width="21.5703125" bestFit="1" customWidth="1"/>
    <col min="2" max="5" width="41.7109375" customWidth="1"/>
    <col min="6" max="6" width="12.7109375" bestFit="1" customWidth="1"/>
  </cols>
  <sheetData>
    <row r="1" spans="1:8" ht="30" customHeight="1" thickBot="1">
      <c r="A1" s="17"/>
      <c r="B1" s="80" t="s">
        <v>20</v>
      </c>
      <c r="C1" s="81"/>
      <c r="D1" s="81"/>
      <c r="E1" s="82"/>
      <c r="F1" s="13"/>
      <c r="G1" s="5"/>
      <c r="H1" s="6"/>
    </row>
    <row r="2" spans="1:8" ht="30" customHeight="1" thickBot="1">
      <c r="A2" s="40"/>
      <c r="B2" s="36" t="s">
        <v>21</v>
      </c>
      <c r="C2" s="37" t="s">
        <v>17</v>
      </c>
      <c r="D2" s="37" t="s">
        <v>22</v>
      </c>
      <c r="E2" s="38" t="s">
        <v>23</v>
      </c>
      <c r="F2" s="7"/>
      <c r="G2" s="7"/>
      <c r="H2" s="8"/>
    </row>
    <row r="3" spans="1:8" ht="78.75" customHeight="1">
      <c r="A3" s="35" t="s">
        <v>12</v>
      </c>
      <c r="B3" s="39" t="s">
        <v>31</v>
      </c>
      <c r="C3" s="3" t="s">
        <v>38</v>
      </c>
      <c r="D3" s="3" t="s">
        <v>39</v>
      </c>
      <c r="E3" s="4" t="s">
        <v>40</v>
      </c>
      <c r="F3" s="7"/>
      <c r="G3" s="7"/>
      <c r="H3" s="8"/>
    </row>
    <row r="4" spans="1:8" ht="120" customHeight="1">
      <c r="A4" s="14" t="s">
        <v>25</v>
      </c>
      <c r="B4" s="63" t="s">
        <v>88</v>
      </c>
      <c r="C4" s="65" t="s">
        <v>99</v>
      </c>
      <c r="D4" s="65" t="s">
        <v>95</v>
      </c>
      <c r="E4" s="61" t="s">
        <v>92</v>
      </c>
      <c r="F4" s="7"/>
      <c r="G4" s="7"/>
      <c r="H4" s="8"/>
    </row>
    <row r="5" spans="1:8" ht="66" customHeight="1">
      <c r="A5" s="14" t="s">
        <v>26</v>
      </c>
      <c r="B5" s="63" t="s">
        <v>89</v>
      </c>
      <c r="C5" s="65" t="s">
        <v>91</v>
      </c>
      <c r="D5" s="65" t="s">
        <v>96</v>
      </c>
      <c r="E5" s="61" t="s">
        <v>93</v>
      </c>
      <c r="F5" s="7"/>
      <c r="G5" s="7"/>
      <c r="H5" s="8"/>
    </row>
    <row r="6" spans="1:8" ht="79.5" customHeight="1" thickBot="1">
      <c r="A6" s="15" t="s">
        <v>27</v>
      </c>
      <c r="B6" s="64" t="s">
        <v>90</v>
      </c>
      <c r="C6" s="60" t="s">
        <v>98</v>
      </c>
      <c r="D6" s="60" t="s">
        <v>97</v>
      </c>
      <c r="E6" s="62" t="s">
        <v>94</v>
      </c>
      <c r="F6" s="7"/>
      <c r="G6" s="7"/>
      <c r="H6" s="8"/>
    </row>
    <row r="7" spans="1:8">
      <c r="A7" s="9"/>
      <c r="B7" s="7"/>
      <c r="C7" s="7"/>
      <c r="D7" s="7"/>
      <c r="E7" s="7"/>
      <c r="F7" s="7"/>
      <c r="G7" s="7"/>
      <c r="H7" s="8"/>
    </row>
    <row r="8" spans="1:8">
      <c r="A8" s="9"/>
      <c r="B8" s="7"/>
      <c r="C8" s="7"/>
      <c r="D8" s="7"/>
      <c r="E8" s="7"/>
      <c r="F8" s="7"/>
      <c r="G8" s="7"/>
      <c r="H8" s="8"/>
    </row>
    <row r="9" spans="1:8">
      <c r="A9" s="9"/>
      <c r="B9" s="7"/>
      <c r="C9" s="7"/>
      <c r="D9" s="7"/>
      <c r="E9" s="7"/>
      <c r="F9" s="7"/>
      <c r="G9" s="7"/>
      <c r="H9" s="8"/>
    </row>
    <row r="10" spans="1:8">
      <c r="A10" s="9"/>
      <c r="B10" s="7"/>
      <c r="C10" s="7"/>
      <c r="D10" s="7"/>
      <c r="E10" s="7"/>
      <c r="F10" s="7"/>
      <c r="G10" s="7"/>
      <c r="H10" s="8"/>
    </row>
    <row r="11" spans="1:8">
      <c r="A11" s="9"/>
      <c r="B11" s="7"/>
      <c r="C11" s="7"/>
      <c r="D11" s="7"/>
      <c r="E11" s="7"/>
      <c r="F11" s="7"/>
      <c r="G11" s="7"/>
      <c r="H11" s="8"/>
    </row>
    <row r="12" spans="1:8">
      <c r="A12" s="9"/>
      <c r="B12" s="7"/>
      <c r="C12" s="7"/>
      <c r="D12" s="7"/>
      <c r="E12" s="7"/>
      <c r="F12" s="7"/>
      <c r="G12" s="7"/>
      <c r="H12" s="8"/>
    </row>
    <row r="13" spans="1:8">
      <c r="A13" s="9"/>
      <c r="B13" s="7"/>
      <c r="C13" s="7"/>
      <c r="D13" s="7"/>
      <c r="E13" s="7"/>
      <c r="F13" s="7"/>
      <c r="G13" s="7"/>
      <c r="H13" s="8"/>
    </row>
    <row r="14" spans="1:8">
      <c r="A14" s="9"/>
      <c r="B14" s="7"/>
      <c r="C14" s="7"/>
      <c r="D14" s="7"/>
      <c r="E14" s="7"/>
      <c r="F14" s="7"/>
      <c r="G14" s="7"/>
      <c r="H14" s="8"/>
    </row>
    <row r="15" spans="1:8">
      <c r="A15" s="9"/>
      <c r="B15" s="7"/>
      <c r="C15" s="7"/>
      <c r="D15" s="7"/>
      <c r="E15" s="7"/>
      <c r="F15" s="7"/>
      <c r="G15" s="7"/>
      <c r="H15" s="8"/>
    </row>
    <row r="16" spans="1:8">
      <c r="A16" s="9"/>
      <c r="B16" s="7"/>
      <c r="C16" s="7"/>
      <c r="D16" s="7"/>
      <c r="E16" s="7"/>
      <c r="F16" s="7"/>
      <c r="G16" s="7"/>
      <c r="H16" s="8"/>
    </row>
    <row r="17" spans="1:8">
      <c r="A17" s="9"/>
      <c r="B17" s="7"/>
      <c r="C17" s="7"/>
      <c r="D17" s="7"/>
      <c r="E17" s="7"/>
      <c r="F17" s="7"/>
      <c r="G17" s="7"/>
      <c r="H17" s="8"/>
    </row>
    <row r="18" spans="1:8">
      <c r="A18" s="9"/>
      <c r="B18" s="7"/>
      <c r="C18" s="7"/>
      <c r="D18" s="7"/>
      <c r="E18" s="7"/>
      <c r="F18" s="7"/>
      <c r="G18" s="7"/>
      <c r="H18" s="8"/>
    </row>
    <row r="19" spans="1:8" ht="15.75" thickBot="1">
      <c r="A19" s="10"/>
      <c r="B19" s="11"/>
      <c r="C19" s="11"/>
      <c r="D19" s="11"/>
      <c r="E19" s="11"/>
      <c r="F19" s="11"/>
      <c r="G19" s="11"/>
      <c r="H19" s="12"/>
    </row>
  </sheetData>
  <mergeCells count="1">
    <mergeCell ref="B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S31"/>
  <sheetViews>
    <sheetView showGridLines="0" workbookViewId="0">
      <selection activeCell="D10" sqref="D10:J16"/>
    </sheetView>
  </sheetViews>
  <sheetFormatPr baseColWidth="10" defaultRowHeight="12.75"/>
  <cols>
    <col min="1" max="3" width="11.42578125" style="20"/>
    <col min="4" max="4" width="40.42578125" style="20" bestFit="1" customWidth="1"/>
    <col min="5" max="5" width="10.7109375" style="20" customWidth="1"/>
    <col min="6" max="6" width="4.85546875" style="20" bestFit="1" customWidth="1"/>
    <col min="7" max="7" width="6.7109375" style="20" customWidth="1"/>
    <col min="8" max="8" width="7.85546875" style="20" customWidth="1"/>
    <col min="9" max="9" width="8.85546875" style="20" customWidth="1"/>
    <col min="10" max="10" width="11.28515625" style="20" customWidth="1"/>
    <col min="11" max="11" width="11.42578125" style="20"/>
    <col min="12" max="12" width="11.42578125" style="20" hidden="1" customWidth="1"/>
    <col min="13" max="16384" width="11.42578125" style="20"/>
  </cols>
  <sheetData>
    <row r="1" spans="1:19" ht="13.5" thickBot="1">
      <c r="A1" s="41"/>
      <c r="B1" s="18"/>
      <c r="C1" s="18"/>
      <c r="D1" s="18"/>
      <c r="E1" s="18"/>
      <c r="F1" s="18"/>
      <c r="G1" s="18"/>
      <c r="H1" s="18"/>
      <c r="I1" s="18"/>
      <c r="J1" s="18"/>
      <c r="K1" s="18"/>
      <c r="L1" s="18"/>
      <c r="M1" s="18"/>
      <c r="N1" s="18"/>
      <c r="O1" s="18"/>
      <c r="P1" s="18"/>
      <c r="Q1" s="18"/>
      <c r="R1" s="18"/>
      <c r="S1" s="19"/>
    </row>
    <row r="2" spans="1:19" ht="25.5" customHeight="1">
      <c r="A2" s="83" t="s">
        <v>34</v>
      </c>
      <c r="B2" s="84"/>
      <c r="C2" s="21"/>
      <c r="D2" s="42" t="s">
        <v>32</v>
      </c>
      <c r="E2" s="43" t="s">
        <v>0</v>
      </c>
      <c r="F2" s="43" t="s">
        <v>1</v>
      </c>
      <c r="G2" s="56" t="s">
        <v>14</v>
      </c>
      <c r="H2" s="56" t="s">
        <v>2</v>
      </c>
      <c r="I2" s="56" t="s">
        <v>13</v>
      </c>
      <c r="J2" s="57" t="s">
        <v>3</v>
      </c>
      <c r="K2" s="21"/>
      <c r="L2" s="44"/>
      <c r="M2" s="21"/>
      <c r="N2" s="21"/>
      <c r="O2" s="21"/>
      <c r="P2" s="21"/>
      <c r="Q2" s="21"/>
      <c r="R2" s="21"/>
      <c r="S2" s="22"/>
    </row>
    <row r="3" spans="1:19">
      <c r="A3" s="85"/>
      <c r="B3" s="86"/>
      <c r="C3" s="21"/>
      <c r="D3" s="45" t="s">
        <v>41</v>
      </c>
      <c r="E3" s="46">
        <v>7</v>
      </c>
      <c r="F3" s="46">
        <v>7</v>
      </c>
      <c r="G3" s="47">
        <f>E3*F3</f>
        <v>49</v>
      </c>
      <c r="H3" s="47">
        <f>E3*10</f>
        <v>70</v>
      </c>
      <c r="I3" s="48">
        <f>1-G3/H3</f>
        <v>0.30000000000000004</v>
      </c>
      <c r="J3" s="49" t="s">
        <v>4</v>
      </c>
      <c r="K3" s="21"/>
      <c r="L3" s="44" t="s">
        <v>4</v>
      </c>
      <c r="M3" s="21"/>
      <c r="N3" s="21"/>
      <c r="O3" s="21"/>
      <c r="P3" s="21"/>
      <c r="Q3" s="21"/>
      <c r="R3" s="21"/>
      <c r="S3" s="22"/>
    </row>
    <row r="4" spans="1:19">
      <c r="A4" s="85"/>
      <c r="B4" s="86"/>
      <c r="C4" s="21"/>
      <c r="D4" s="45" t="s">
        <v>50</v>
      </c>
      <c r="E4" s="46">
        <v>9</v>
      </c>
      <c r="F4" s="46">
        <v>9</v>
      </c>
      <c r="G4" s="47">
        <f t="shared" ref="G4:G7" si="0">E4*F4</f>
        <v>81</v>
      </c>
      <c r="H4" s="47">
        <f t="shared" ref="H4:H7" si="1">E4*10</f>
        <v>90</v>
      </c>
      <c r="I4" s="48">
        <f t="shared" ref="I4:I7" si="2">1-G4/H4</f>
        <v>9.9999999999999978E-2</v>
      </c>
      <c r="J4" s="49" t="s">
        <v>4</v>
      </c>
      <c r="K4" s="21"/>
      <c r="L4" s="44" t="s">
        <v>5</v>
      </c>
      <c r="M4" s="21"/>
      <c r="N4" s="21"/>
      <c r="O4" s="21"/>
      <c r="P4" s="21"/>
      <c r="Q4" s="21"/>
      <c r="R4" s="21"/>
      <c r="S4" s="22"/>
    </row>
    <row r="5" spans="1:19">
      <c r="A5" s="85"/>
      <c r="B5" s="86"/>
      <c r="C5" s="21"/>
      <c r="D5" s="45" t="s">
        <v>42</v>
      </c>
      <c r="E5" s="46">
        <v>10</v>
      </c>
      <c r="F5" s="46">
        <v>8</v>
      </c>
      <c r="G5" s="47">
        <f t="shared" si="0"/>
        <v>80</v>
      </c>
      <c r="H5" s="47">
        <f t="shared" si="1"/>
        <v>100</v>
      </c>
      <c r="I5" s="48">
        <f t="shared" si="2"/>
        <v>0.19999999999999996</v>
      </c>
      <c r="J5" s="49" t="s">
        <v>4</v>
      </c>
      <c r="K5" s="21"/>
      <c r="L5" s="44"/>
      <c r="M5" s="21"/>
      <c r="N5" s="21"/>
      <c r="O5" s="21"/>
      <c r="P5" s="21"/>
      <c r="Q5" s="21"/>
      <c r="R5" s="21"/>
      <c r="S5" s="22"/>
    </row>
    <row r="6" spans="1:19">
      <c r="A6" s="85"/>
      <c r="B6" s="86"/>
      <c r="C6" s="21"/>
      <c r="D6" s="45" t="s">
        <v>43</v>
      </c>
      <c r="E6" s="46">
        <v>7</v>
      </c>
      <c r="F6" s="46">
        <v>5</v>
      </c>
      <c r="G6" s="47">
        <f t="shared" si="0"/>
        <v>35</v>
      </c>
      <c r="H6" s="47">
        <f t="shared" si="1"/>
        <v>70</v>
      </c>
      <c r="I6" s="48">
        <f t="shared" si="2"/>
        <v>0.5</v>
      </c>
      <c r="J6" s="49" t="s">
        <v>5</v>
      </c>
      <c r="K6" s="21"/>
      <c r="L6" s="44"/>
      <c r="M6" s="21"/>
      <c r="N6" s="21"/>
      <c r="O6" s="21"/>
      <c r="P6" s="21"/>
      <c r="Q6" s="21"/>
      <c r="R6" s="21"/>
      <c r="S6" s="22"/>
    </row>
    <row r="7" spans="1:19" ht="13.5" thickBot="1">
      <c r="A7" s="85"/>
      <c r="B7" s="86"/>
      <c r="C7" s="21"/>
      <c r="D7" s="50" t="s">
        <v>44</v>
      </c>
      <c r="E7" s="51">
        <v>8</v>
      </c>
      <c r="F7" s="51">
        <v>5</v>
      </c>
      <c r="G7" s="52">
        <f t="shared" si="0"/>
        <v>40</v>
      </c>
      <c r="H7" s="52">
        <f t="shared" si="1"/>
        <v>80</v>
      </c>
      <c r="I7" s="53">
        <f t="shared" si="2"/>
        <v>0.5</v>
      </c>
      <c r="J7" s="54" t="s">
        <v>5</v>
      </c>
      <c r="K7" s="21"/>
      <c r="L7" s="44"/>
      <c r="M7" s="21"/>
      <c r="N7" s="21"/>
      <c r="O7" s="21"/>
      <c r="P7" s="21"/>
      <c r="Q7" s="21"/>
      <c r="R7" s="21"/>
      <c r="S7" s="22"/>
    </row>
    <row r="8" spans="1:19">
      <c r="A8" s="85"/>
      <c r="B8" s="86"/>
      <c r="C8" s="21"/>
      <c r="D8" s="21"/>
      <c r="E8" s="21"/>
      <c r="F8" s="21"/>
      <c r="G8" s="21"/>
      <c r="H8" s="21"/>
      <c r="I8" s="21"/>
      <c r="J8" s="21"/>
      <c r="K8" s="21"/>
      <c r="L8" s="21"/>
      <c r="M8" s="21"/>
      <c r="N8" s="21"/>
      <c r="O8" s="21"/>
      <c r="P8" s="21"/>
      <c r="Q8" s="21"/>
      <c r="R8" s="21"/>
      <c r="S8" s="22"/>
    </row>
    <row r="9" spans="1:19" ht="13.5" thickBot="1">
      <c r="A9" s="85"/>
      <c r="B9" s="86"/>
      <c r="C9" s="21"/>
      <c r="D9" s="21"/>
      <c r="E9" s="21"/>
      <c r="F9" s="21"/>
      <c r="G9" s="21"/>
      <c r="H9" s="21"/>
      <c r="I9" s="21"/>
      <c r="J9" s="21"/>
      <c r="K9" s="21"/>
      <c r="L9" s="21"/>
      <c r="M9" s="21"/>
      <c r="N9" s="21"/>
      <c r="O9" s="21"/>
      <c r="P9" s="21"/>
      <c r="Q9" s="21"/>
      <c r="R9" s="21"/>
      <c r="S9" s="22"/>
    </row>
    <row r="10" spans="1:19" ht="25.5" customHeight="1">
      <c r="A10" s="85"/>
      <c r="B10" s="86"/>
      <c r="C10" s="21"/>
      <c r="D10" s="42" t="s">
        <v>33</v>
      </c>
      <c r="E10" s="43" t="s">
        <v>0</v>
      </c>
      <c r="F10" s="43" t="s">
        <v>1</v>
      </c>
      <c r="G10" s="56" t="s">
        <v>14</v>
      </c>
      <c r="H10" s="56" t="s">
        <v>2</v>
      </c>
      <c r="I10" s="56" t="s">
        <v>13</v>
      </c>
      <c r="J10" s="57" t="s">
        <v>6</v>
      </c>
      <c r="K10" s="21"/>
      <c r="L10" s="44"/>
      <c r="M10" s="21"/>
      <c r="N10" s="21"/>
      <c r="O10" s="21"/>
      <c r="P10" s="21"/>
      <c r="Q10" s="21"/>
      <c r="R10" s="21"/>
      <c r="S10" s="22"/>
    </row>
    <row r="11" spans="1:19">
      <c r="A11" s="85"/>
      <c r="B11" s="86"/>
      <c r="C11" s="21"/>
      <c r="D11" s="45" t="s">
        <v>45</v>
      </c>
      <c r="E11" s="46">
        <v>9</v>
      </c>
      <c r="F11" s="46">
        <v>10</v>
      </c>
      <c r="G11" s="47">
        <f>E11*F11</f>
        <v>90</v>
      </c>
      <c r="H11" s="47">
        <f>E11*10</f>
        <v>90</v>
      </c>
      <c r="I11" s="48">
        <f>1-G11/H11</f>
        <v>0</v>
      </c>
      <c r="J11" s="49" t="s">
        <v>9</v>
      </c>
      <c r="K11" s="21"/>
      <c r="L11" s="44" t="s">
        <v>9</v>
      </c>
      <c r="M11" s="21"/>
      <c r="N11" s="21"/>
      <c r="O11" s="21"/>
      <c r="P11" s="21"/>
      <c r="Q11" s="21"/>
      <c r="R11" s="21"/>
      <c r="S11" s="22"/>
    </row>
    <row r="12" spans="1:19">
      <c r="A12" s="85"/>
      <c r="B12" s="86"/>
      <c r="C12" s="21"/>
      <c r="D12" s="45" t="s">
        <v>46</v>
      </c>
      <c r="E12" s="46">
        <v>6</v>
      </c>
      <c r="F12" s="46">
        <v>8</v>
      </c>
      <c r="G12" s="47">
        <f t="shared" ref="G12:G16" si="3">E12*F12</f>
        <v>48</v>
      </c>
      <c r="H12" s="47">
        <f t="shared" ref="H12:H16" si="4">E12*10</f>
        <v>60</v>
      </c>
      <c r="I12" s="48">
        <f t="shared" ref="I12:I16" si="5">1-G12/H12</f>
        <v>0.19999999999999996</v>
      </c>
      <c r="J12" s="49" t="s">
        <v>9</v>
      </c>
      <c r="K12" s="21"/>
      <c r="L12" s="44" t="s">
        <v>7</v>
      </c>
      <c r="M12" s="21"/>
      <c r="N12" s="21"/>
      <c r="O12" s="21"/>
      <c r="P12" s="21"/>
      <c r="Q12" s="21"/>
      <c r="R12" s="21"/>
      <c r="S12" s="22"/>
    </row>
    <row r="13" spans="1:19">
      <c r="A13" s="85"/>
      <c r="B13" s="86"/>
      <c r="C13" s="21"/>
      <c r="D13" s="45" t="s">
        <v>49</v>
      </c>
      <c r="E13" s="46">
        <v>7</v>
      </c>
      <c r="F13" s="46">
        <v>7</v>
      </c>
      <c r="G13" s="47">
        <f t="shared" si="3"/>
        <v>49</v>
      </c>
      <c r="H13" s="47">
        <f t="shared" si="4"/>
        <v>70</v>
      </c>
      <c r="I13" s="48">
        <f t="shared" si="5"/>
        <v>0.30000000000000004</v>
      </c>
      <c r="J13" s="49" t="s">
        <v>9</v>
      </c>
      <c r="K13" s="21"/>
      <c r="L13" s="44"/>
      <c r="M13" s="21"/>
      <c r="N13" s="21"/>
      <c r="O13" s="21"/>
      <c r="P13" s="21"/>
      <c r="Q13" s="21"/>
      <c r="R13" s="21"/>
      <c r="S13" s="22"/>
    </row>
    <row r="14" spans="1:19">
      <c r="A14" s="85"/>
      <c r="B14" s="86"/>
      <c r="C14" s="21"/>
      <c r="D14" s="45" t="s">
        <v>47</v>
      </c>
      <c r="E14" s="46">
        <v>8</v>
      </c>
      <c r="F14" s="46">
        <v>7</v>
      </c>
      <c r="G14" s="47">
        <f t="shared" si="3"/>
        <v>56</v>
      </c>
      <c r="H14" s="47">
        <f t="shared" si="4"/>
        <v>80</v>
      </c>
      <c r="I14" s="48">
        <f t="shared" si="5"/>
        <v>0.30000000000000004</v>
      </c>
      <c r="J14" s="49" t="s">
        <v>7</v>
      </c>
      <c r="K14" s="21"/>
      <c r="L14" s="44"/>
      <c r="M14" s="21"/>
      <c r="N14" s="21"/>
      <c r="O14" s="21"/>
      <c r="P14" s="21"/>
      <c r="Q14" s="21"/>
      <c r="R14" s="21"/>
      <c r="S14" s="22"/>
    </row>
    <row r="15" spans="1:19">
      <c r="A15" s="85"/>
      <c r="B15" s="86"/>
      <c r="C15" s="21"/>
      <c r="D15" s="45" t="s">
        <v>48</v>
      </c>
      <c r="E15" s="46">
        <v>10</v>
      </c>
      <c r="F15" s="46">
        <v>4</v>
      </c>
      <c r="G15" s="47">
        <f t="shared" si="3"/>
        <v>40</v>
      </c>
      <c r="H15" s="47">
        <f t="shared" si="4"/>
        <v>100</v>
      </c>
      <c r="I15" s="48">
        <f t="shared" si="5"/>
        <v>0.6</v>
      </c>
      <c r="J15" s="49" t="s">
        <v>7</v>
      </c>
      <c r="K15" s="21"/>
      <c r="L15" s="44"/>
      <c r="M15" s="21"/>
      <c r="N15" s="21"/>
      <c r="O15" s="21"/>
      <c r="P15" s="21"/>
      <c r="Q15" s="21"/>
      <c r="R15" s="21"/>
      <c r="S15" s="22"/>
    </row>
    <row r="16" spans="1:19" ht="13.5" thickBot="1">
      <c r="A16" s="87"/>
      <c r="B16" s="88"/>
      <c r="C16" s="21"/>
      <c r="D16" s="50" t="s">
        <v>51</v>
      </c>
      <c r="E16" s="51">
        <v>9</v>
      </c>
      <c r="F16" s="51">
        <v>6</v>
      </c>
      <c r="G16" s="52">
        <f t="shared" si="3"/>
        <v>54</v>
      </c>
      <c r="H16" s="52">
        <f t="shared" si="4"/>
        <v>90</v>
      </c>
      <c r="I16" s="53">
        <f t="shared" si="5"/>
        <v>0.4</v>
      </c>
      <c r="J16" s="54" t="s">
        <v>7</v>
      </c>
      <c r="K16" s="21"/>
      <c r="L16" s="44"/>
      <c r="M16" s="21"/>
      <c r="N16" s="21"/>
      <c r="O16" s="21"/>
      <c r="P16" s="21"/>
      <c r="Q16" s="21"/>
      <c r="R16" s="21"/>
      <c r="S16" s="22"/>
    </row>
    <row r="17" spans="1:19">
      <c r="A17" s="23"/>
      <c r="B17" s="21"/>
      <c r="C17" s="21"/>
      <c r="D17" s="21"/>
      <c r="E17" s="21"/>
      <c r="F17" s="21"/>
      <c r="G17" s="21"/>
      <c r="H17" s="21"/>
      <c r="I17" s="21"/>
      <c r="J17" s="21"/>
      <c r="K17" s="21"/>
      <c r="L17" s="44"/>
      <c r="M17" s="21"/>
      <c r="N17" s="21"/>
      <c r="O17" s="21"/>
      <c r="P17" s="21"/>
      <c r="Q17" s="21"/>
      <c r="R17" s="21"/>
      <c r="S17" s="22"/>
    </row>
    <row r="18" spans="1:19">
      <c r="A18" s="23"/>
      <c r="B18" s="21"/>
      <c r="C18" s="21"/>
      <c r="D18" s="21"/>
      <c r="E18" s="21"/>
      <c r="F18" s="21"/>
      <c r="G18" s="21"/>
      <c r="H18" s="21"/>
      <c r="I18" s="21"/>
      <c r="J18" s="21"/>
      <c r="K18" s="21"/>
      <c r="L18" s="44"/>
      <c r="M18" s="21"/>
      <c r="N18" s="21"/>
      <c r="O18" s="21"/>
      <c r="P18" s="21"/>
      <c r="Q18" s="21"/>
      <c r="R18" s="21"/>
      <c r="S18" s="22"/>
    </row>
    <row r="19" spans="1:19">
      <c r="A19" s="23"/>
      <c r="B19" s="21"/>
      <c r="C19" s="21"/>
      <c r="D19" s="21"/>
      <c r="E19" s="21"/>
      <c r="F19" s="21"/>
      <c r="G19" s="21"/>
      <c r="H19" s="21"/>
      <c r="I19" s="21"/>
      <c r="J19" s="21"/>
      <c r="K19" s="21"/>
      <c r="L19" s="44"/>
      <c r="M19" s="21"/>
      <c r="N19" s="21"/>
      <c r="O19" s="21"/>
      <c r="P19" s="21"/>
      <c r="Q19" s="21"/>
      <c r="R19" s="21"/>
      <c r="S19" s="22"/>
    </row>
    <row r="20" spans="1:19">
      <c r="A20" s="23"/>
      <c r="B20" s="21"/>
      <c r="C20" s="21"/>
      <c r="D20" s="21"/>
      <c r="E20" s="21"/>
      <c r="F20" s="21"/>
      <c r="G20" s="21"/>
      <c r="H20" s="21"/>
      <c r="I20" s="21"/>
      <c r="J20" s="21"/>
      <c r="K20" s="21"/>
      <c r="L20" s="44"/>
      <c r="M20" s="21"/>
      <c r="N20" s="21"/>
      <c r="O20" s="21"/>
      <c r="P20" s="21"/>
      <c r="Q20" s="21"/>
      <c r="R20" s="21"/>
      <c r="S20" s="22"/>
    </row>
    <row r="21" spans="1:19">
      <c r="A21" s="23"/>
      <c r="B21" s="21"/>
      <c r="C21" s="21"/>
      <c r="D21" s="21"/>
      <c r="E21" s="21"/>
      <c r="F21" s="21"/>
      <c r="G21" s="21"/>
      <c r="H21" s="21"/>
      <c r="I21" s="21"/>
      <c r="J21" s="21"/>
      <c r="K21" s="21"/>
      <c r="L21" s="44"/>
      <c r="M21" s="21"/>
      <c r="N21" s="21"/>
      <c r="O21" s="21"/>
      <c r="P21" s="21"/>
      <c r="Q21" s="21"/>
      <c r="R21" s="21"/>
      <c r="S21" s="22"/>
    </row>
    <row r="22" spans="1:19">
      <c r="A22" s="23"/>
      <c r="B22" s="21"/>
      <c r="C22" s="21"/>
      <c r="D22" s="21"/>
      <c r="E22" s="21"/>
      <c r="F22" s="21"/>
      <c r="G22" s="21"/>
      <c r="H22" s="21"/>
      <c r="I22" s="21"/>
      <c r="J22" s="21"/>
      <c r="K22" s="21"/>
      <c r="L22" s="44"/>
      <c r="M22" s="21"/>
      <c r="N22" s="21"/>
      <c r="O22" s="21"/>
      <c r="P22" s="21"/>
      <c r="Q22" s="21"/>
      <c r="R22" s="21"/>
      <c r="S22" s="22"/>
    </row>
    <row r="23" spans="1:19">
      <c r="A23" s="23"/>
      <c r="B23" s="21"/>
      <c r="C23" s="21"/>
      <c r="D23" s="21"/>
      <c r="E23" s="21"/>
      <c r="F23" s="21"/>
      <c r="G23" s="21"/>
      <c r="H23" s="21"/>
      <c r="I23" s="21"/>
      <c r="J23" s="21"/>
      <c r="K23" s="21"/>
      <c r="L23" s="44"/>
      <c r="M23" s="21"/>
      <c r="N23" s="21"/>
      <c r="O23" s="21"/>
      <c r="P23" s="21"/>
      <c r="Q23" s="21"/>
      <c r="R23" s="21"/>
      <c r="S23" s="22"/>
    </row>
    <row r="24" spans="1:19">
      <c r="A24" s="23"/>
      <c r="B24" s="21"/>
      <c r="C24" s="21"/>
      <c r="D24" s="21"/>
      <c r="E24" s="21"/>
      <c r="F24" s="21"/>
      <c r="G24" s="21"/>
      <c r="H24" s="21"/>
      <c r="I24" s="21"/>
      <c r="J24" s="21"/>
      <c r="K24" s="21"/>
      <c r="L24" s="44"/>
      <c r="M24" s="21"/>
      <c r="N24" s="21"/>
      <c r="O24" s="21"/>
      <c r="P24" s="21"/>
      <c r="Q24" s="21"/>
      <c r="R24" s="21"/>
      <c r="S24" s="22"/>
    </row>
    <row r="25" spans="1:19">
      <c r="A25" s="23"/>
      <c r="B25" s="21"/>
      <c r="C25" s="21"/>
      <c r="D25" s="21"/>
      <c r="E25" s="21"/>
      <c r="F25" s="21"/>
      <c r="G25" s="21"/>
      <c r="H25" s="21"/>
      <c r="I25" s="21"/>
      <c r="J25" s="21"/>
      <c r="K25" s="21"/>
      <c r="L25" s="44"/>
      <c r="M25" s="21"/>
      <c r="N25" s="21"/>
      <c r="O25" s="21"/>
      <c r="P25" s="21"/>
      <c r="Q25" s="21"/>
      <c r="R25" s="21"/>
      <c r="S25" s="22"/>
    </row>
    <row r="26" spans="1:19">
      <c r="A26" s="23"/>
      <c r="B26" s="21"/>
      <c r="C26" s="21"/>
      <c r="D26" s="21"/>
      <c r="E26" s="21"/>
      <c r="F26" s="21"/>
      <c r="G26" s="21"/>
      <c r="H26" s="21"/>
      <c r="I26" s="21"/>
      <c r="J26" s="21"/>
      <c r="K26" s="21"/>
      <c r="L26" s="44"/>
      <c r="M26" s="21"/>
      <c r="N26" s="21"/>
      <c r="O26" s="21"/>
      <c r="P26" s="21"/>
      <c r="Q26" s="21"/>
      <c r="R26" s="21"/>
      <c r="S26" s="22"/>
    </row>
    <row r="27" spans="1:19">
      <c r="A27" s="23"/>
      <c r="B27" s="21"/>
      <c r="C27" s="21"/>
      <c r="D27" s="21"/>
      <c r="E27" s="21"/>
      <c r="F27" s="21"/>
      <c r="G27" s="21"/>
      <c r="H27" s="21"/>
      <c r="I27" s="21"/>
      <c r="J27" s="21"/>
      <c r="K27" s="21"/>
      <c r="L27" s="44"/>
      <c r="M27" s="21"/>
      <c r="N27" s="21"/>
      <c r="O27" s="21"/>
      <c r="P27" s="21"/>
      <c r="Q27" s="21"/>
      <c r="R27" s="21"/>
      <c r="S27" s="22"/>
    </row>
    <row r="28" spans="1:19">
      <c r="A28" s="23"/>
      <c r="B28" s="21"/>
      <c r="C28" s="21"/>
      <c r="D28" s="21"/>
      <c r="E28" s="21"/>
      <c r="F28" s="21"/>
      <c r="G28" s="21"/>
      <c r="H28" s="21"/>
      <c r="I28" s="21"/>
      <c r="J28" s="21"/>
      <c r="K28" s="21"/>
      <c r="L28" s="44"/>
      <c r="M28" s="21"/>
      <c r="N28" s="21"/>
      <c r="O28" s="21"/>
      <c r="P28" s="21"/>
      <c r="Q28" s="21"/>
      <c r="R28" s="21"/>
      <c r="S28" s="22"/>
    </row>
    <row r="29" spans="1:19">
      <c r="A29" s="23"/>
      <c r="B29" s="21"/>
      <c r="C29" s="21"/>
      <c r="D29" s="21"/>
      <c r="E29" s="21"/>
      <c r="F29" s="21"/>
      <c r="G29" s="21"/>
      <c r="H29" s="21"/>
      <c r="I29" s="21"/>
      <c r="J29" s="21"/>
      <c r="K29" s="21"/>
      <c r="L29" s="44"/>
      <c r="M29" s="21"/>
      <c r="N29" s="21"/>
      <c r="O29" s="21"/>
      <c r="P29" s="21"/>
      <c r="Q29" s="21"/>
      <c r="R29" s="21"/>
      <c r="S29" s="22"/>
    </row>
    <row r="30" spans="1:19">
      <c r="A30" s="23"/>
      <c r="B30" s="21"/>
      <c r="C30" s="21"/>
      <c r="D30" s="21"/>
      <c r="E30" s="21"/>
      <c r="F30" s="21"/>
      <c r="G30" s="21"/>
      <c r="H30" s="21"/>
      <c r="I30" s="21"/>
      <c r="J30" s="21"/>
      <c r="K30" s="21"/>
      <c r="L30" s="44"/>
      <c r="M30" s="21"/>
      <c r="N30" s="21"/>
      <c r="O30" s="21"/>
      <c r="P30" s="21"/>
      <c r="Q30" s="21"/>
      <c r="R30" s="21"/>
      <c r="S30" s="22"/>
    </row>
    <row r="31" spans="1:19" ht="13.5" thickBot="1">
      <c r="A31" s="24"/>
      <c r="B31" s="25"/>
      <c r="C31" s="25"/>
      <c r="D31" s="25"/>
      <c r="E31" s="25"/>
      <c r="F31" s="25"/>
      <c r="G31" s="25"/>
      <c r="H31" s="25"/>
      <c r="I31" s="25"/>
      <c r="J31" s="25"/>
      <c r="K31" s="25"/>
      <c r="L31" s="55"/>
      <c r="M31" s="25"/>
      <c r="N31" s="25"/>
      <c r="O31" s="25"/>
      <c r="P31" s="25"/>
      <c r="Q31" s="25"/>
      <c r="R31" s="25"/>
      <c r="S31" s="26"/>
    </row>
  </sheetData>
  <mergeCells count="1">
    <mergeCell ref="A2:B16"/>
  </mergeCells>
  <conditionalFormatting sqref="J3:J7">
    <cfRule type="cellIs" dxfId="3" priority="4" operator="equal">
      <formula>"Debilidad"</formula>
    </cfRule>
    <cfRule type="cellIs" dxfId="2" priority="5" operator="equal">
      <formula>"Fortaleza"</formula>
    </cfRule>
  </conditionalFormatting>
  <conditionalFormatting sqref="J11:J16">
    <cfRule type="cellIs" dxfId="1" priority="1" operator="equal">
      <formula>"Amenaza"</formula>
    </cfRule>
    <cfRule type="cellIs" dxfId="0" priority="3" operator="equal">
      <formula>"Oportunidad"</formula>
    </cfRule>
  </conditionalFormatting>
  <dataValidations count="2">
    <dataValidation type="list" allowBlank="1" showInputMessage="1" showErrorMessage="1" sqref="J11:J16">
      <formula1>$L$11:$L$12</formula1>
    </dataValidation>
    <dataValidation type="list" allowBlank="1" showInputMessage="1" showErrorMessage="1" sqref="J3:J7">
      <formula1>$L$3:$L$4</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M35"/>
  <sheetViews>
    <sheetView workbookViewId="0">
      <selection sqref="A1:H22"/>
    </sheetView>
  </sheetViews>
  <sheetFormatPr baseColWidth="10" defaultRowHeight="12.75"/>
  <cols>
    <col min="1" max="1" width="22.140625" style="20" bestFit="1" customWidth="1"/>
    <col min="2" max="2" width="10.7109375" style="20" bestFit="1" customWidth="1"/>
    <col min="3" max="3" width="26.140625" style="20" bestFit="1" customWidth="1"/>
    <col min="4" max="4" width="10.7109375" style="20" bestFit="1" customWidth="1"/>
    <col min="5" max="5" width="4.85546875" style="20" bestFit="1" customWidth="1"/>
    <col min="6" max="6" width="5.140625" style="20" bestFit="1" customWidth="1"/>
    <col min="7" max="7" width="11.85546875" style="20" bestFit="1" customWidth="1"/>
    <col min="8" max="8" width="13" style="20" bestFit="1" customWidth="1"/>
    <col min="9" max="9" width="12.7109375" style="20" customWidth="1"/>
    <col min="10" max="16384" width="11.42578125" style="20"/>
  </cols>
  <sheetData>
    <row r="1" spans="1:13" ht="30" customHeight="1">
      <c r="A1" s="89" t="s">
        <v>76</v>
      </c>
      <c r="B1" s="90"/>
      <c r="C1" s="90"/>
      <c r="D1" s="90"/>
      <c r="E1" s="90"/>
      <c r="F1" s="90"/>
      <c r="G1" s="90"/>
      <c r="H1" s="84"/>
      <c r="I1" s="18"/>
      <c r="J1" s="18"/>
      <c r="K1" s="18"/>
      <c r="L1" s="18"/>
      <c r="M1" s="19"/>
    </row>
    <row r="2" spans="1:13" ht="13.5" thickBot="1">
      <c r="A2" s="66" t="s">
        <v>10</v>
      </c>
      <c r="B2" s="67" t="s">
        <v>0</v>
      </c>
      <c r="C2" s="67" t="s">
        <v>11</v>
      </c>
      <c r="D2" s="67" t="s">
        <v>0</v>
      </c>
      <c r="E2" s="67" t="s">
        <v>1</v>
      </c>
      <c r="F2" s="67" t="s">
        <v>15</v>
      </c>
      <c r="G2" s="67" t="s">
        <v>2</v>
      </c>
      <c r="H2" s="68" t="s">
        <v>16</v>
      </c>
      <c r="I2" s="21"/>
      <c r="J2" s="21"/>
      <c r="K2" s="21"/>
      <c r="L2" s="21"/>
      <c r="M2" s="22"/>
    </row>
    <row r="3" spans="1:13">
      <c r="A3" s="95" t="s">
        <v>52</v>
      </c>
      <c r="B3" s="91">
        <v>0.4</v>
      </c>
      <c r="C3" s="69" t="s">
        <v>57</v>
      </c>
      <c r="D3" s="70">
        <v>8</v>
      </c>
      <c r="E3" s="70">
        <v>9</v>
      </c>
      <c r="F3" s="71">
        <f>D3*E3</f>
        <v>72</v>
      </c>
      <c r="G3" s="71">
        <f>+D3*10</f>
        <v>80</v>
      </c>
      <c r="H3" s="72">
        <f>1-F3/G3</f>
        <v>9.9999999999999978E-2</v>
      </c>
      <c r="I3" s="21"/>
      <c r="J3" s="21"/>
      <c r="K3" s="21"/>
      <c r="L3" s="21"/>
      <c r="M3" s="22"/>
    </row>
    <row r="4" spans="1:13">
      <c r="A4" s="96"/>
      <c r="B4" s="92"/>
      <c r="C4" s="73" t="s">
        <v>58</v>
      </c>
      <c r="D4" s="46">
        <v>7</v>
      </c>
      <c r="E4" s="46">
        <v>7</v>
      </c>
      <c r="F4" s="47">
        <f t="shared" ref="F4:F21" si="0">D4*E4</f>
        <v>49</v>
      </c>
      <c r="G4" s="47">
        <f t="shared" ref="G4:G21" si="1">+D4*10</f>
        <v>70</v>
      </c>
      <c r="H4" s="74">
        <f t="shared" ref="H4:H22" si="2">1-F4/G4</f>
        <v>0.30000000000000004</v>
      </c>
      <c r="I4" s="21"/>
      <c r="J4" s="21"/>
      <c r="K4" s="21"/>
      <c r="L4" s="21"/>
      <c r="M4" s="22"/>
    </row>
    <row r="5" spans="1:13">
      <c r="A5" s="96"/>
      <c r="B5" s="92"/>
      <c r="C5" s="73" t="s">
        <v>59</v>
      </c>
      <c r="D5" s="46">
        <v>7</v>
      </c>
      <c r="E5" s="46">
        <v>8</v>
      </c>
      <c r="F5" s="47">
        <f t="shared" si="0"/>
        <v>56</v>
      </c>
      <c r="G5" s="47">
        <f t="shared" si="1"/>
        <v>70</v>
      </c>
      <c r="H5" s="74">
        <f t="shared" si="2"/>
        <v>0.19999999999999996</v>
      </c>
      <c r="I5" s="21"/>
      <c r="J5" s="21"/>
      <c r="K5" s="21"/>
      <c r="L5" s="21"/>
      <c r="M5" s="22"/>
    </row>
    <row r="6" spans="1:13" ht="13.5" thickBot="1">
      <c r="A6" s="96"/>
      <c r="B6" s="92"/>
      <c r="C6" s="73" t="s">
        <v>68</v>
      </c>
      <c r="D6" s="46">
        <v>5</v>
      </c>
      <c r="E6" s="46">
        <v>6</v>
      </c>
      <c r="F6" s="47">
        <f t="shared" si="0"/>
        <v>30</v>
      </c>
      <c r="G6" s="47">
        <f t="shared" si="1"/>
        <v>50</v>
      </c>
      <c r="H6" s="74">
        <f t="shared" si="2"/>
        <v>0.4</v>
      </c>
      <c r="I6" s="21"/>
      <c r="J6" s="21"/>
      <c r="K6" s="21"/>
      <c r="L6" s="21"/>
      <c r="M6" s="22"/>
    </row>
    <row r="7" spans="1:13">
      <c r="A7" s="97" t="s">
        <v>53</v>
      </c>
      <c r="B7" s="93">
        <v>0.3</v>
      </c>
      <c r="C7" s="69" t="s">
        <v>60</v>
      </c>
      <c r="D7" s="70">
        <v>9</v>
      </c>
      <c r="E7" s="70">
        <v>6</v>
      </c>
      <c r="F7" s="71">
        <f t="shared" ref="F7:F10" si="3">D7*E7</f>
        <v>54</v>
      </c>
      <c r="G7" s="71">
        <f t="shared" ref="G7:G10" si="4">+D7*10</f>
        <v>90</v>
      </c>
      <c r="H7" s="72">
        <f t="shared" ref="H7:H10" si="5">1-F7/G7</f>
        <v>0.4</v>
      </c>
      <c r="I7" s="21"/>
      <c r="J7" s="21"/>
      <c r="K7" s="21"/>
      <c r="L7" s="21"/>
      <c r="M7" s="22"/>
    </row>
    <row r="8" spans="1:13">
      <c r="A8" s="98"/>
      <c r="B8" s="94"/>
      <c r="C8" s="73" t="s">
        <v>61</v>
      </c>
      <c r="D8" s="46">
        <v>9</v>
      </c>
      <c r="E8" s="46">
        <v>7</v>
      </c>
      <c r="F8" s="47">
        <f t="shared" si="3"/>
        <v>63</v>
      </c>
      <c r="G8" s="47">
        <f t="shared" si="4"/>
        <v>90</v>
      </c>
      <c r="H8" s="74">
        <f t="shared" si="5"/>
        <v>0.30000000000000004</v>
      </c>
      <c r="I8" s="21"/>
      <c r="J8" s="21"/>
      <c r="K8" s="21"/>
      <c r="L8" s="21"/>
      <c r="M8" s="22"/>
    </row>
    <row r="9" spans="1:13">
      <c r="A9" s="98"/>
      <c r="B9" s="94"/>
      <c r="C9" s="73" t="s">
        <v>69</v>
      </c>
      <c r="D9" s="46">
        <v>5</v>
      </c>
      <c r="E9" s="46">
        <v>1</v>
      </c>
      <c r="F9" s="47">
        <f t="shared" si="3"/>
        <v>5</v>
      </c>
      <c r="G9" s="47">
        <f t="shared" si="4"/>
        <v>50</v>
      </c>
      <c r="H9" s="74">
        <f t="shared" si="5"/>
        <v>0.9</v>
      </c>
      <c r="I9" s="21"/>
      <c r="J9" s="21"/>
      <c r="K9" s="21"/>
      <c r="L9" s="21"/>
      <c r="M9" s="22"/>
    </row>
    <row r="10" spans="1:13" ht="13.5" thickBot="1">
      <c r="A10" s="98"/>
      <c r="B10" s="94"/>
      <c r="C10" s="73" t="s">
        <v>70</v>
      </c>
      <c r="D10" s="46">
        <v>7</v>
      </c>
      <c r="E10" s="46">
        <v>6</v>
      </c>
      <c r="F10" s="47">
        <f t="shared" si="3"/>
        <v>42</v>
      </c>
      <c r="G10" s="47">
        <f t="shared" si="4"/>
        <v>70</v>
      </c>
      <c r="H10" s="74">
        <f t="shared" si="5"/>
        <v>0.4</v>
      </c>
      <c r="I10" s="21"/>
      <c r="J10" s="21"/>
      <c r="K10" s="21"/>
      <c r="L10" s="21"/>
      <c r="M10" s="22"/>
    </row>
    <row r="11" spans="1:13">
      <c r="A11" s="97" t="s">
        <v>54</v>
      </c>
      <c r="B11" s="93">
        <v>0.05</v>
      </c>
      <c r="C11" s="69" t="s">
        <v>62</v>
      </c>
      <c r="D11" s="70">
        <v>6</v>
      </c>
      <c r="E11" s="70">
        <v>10</v>
      </c>
      <c r="F11" s="71">
        <f t="shared" si="0"/>
        <v>60</v>
      </c>
      <c r="G11" s="71">
        <f t="shared" si="1"/>
        <v>60</v>
      </c>
      <c r="H11" s="72">
        <f t="shared" si="2"/>
        <v>0</v>
      </c>
      <c r="I11" s="21"/>
      <c r="J11" s="21"/>
      <c r="K11" s="21"/>
      <c r="L11" s="21"/>
      <c r="M11" s="22"/>
    </row>
    <row r="12" spans="1:13">
      <c r="A12" s="98"/>
      <c r="B12" s="94"/>
      <c r="C12" s="73" t="s">
        <v>63</v>
      </c>
      <c r="D12" s="46">
        <v>5</v>
      </c>
      <c r="E12" s="46">
        <v>8</v>
      </c>
      <c r="F12" s="47">
        <f t="shared" si="0"/>
        <v>40</v>
      </c>
      <c r="G12" s="47">
        <f t="shared" si="1"/>
        <v>50</v>
      </c>
      <c r="H12" s="74">
        <f t="shared" si="2"/>
        <v>0.19999999999999996</v>
      </c>
      <c r="I12" s="21"/>
      <c r="J12" s="21"/>
      <c r="K12" s="21"/>
      <c r="L12" s="21"/>
      <c r="M12" s="22"/>
    </row>
    <row r="13" spans="1:13">
      <c r="A13" s="98"/>
      <c r="B13" s="94"/>
      <c r="C13" s="73" t="s">
        <v>64</v>
      </c>
      <c r="D13" s="46">
        <v>5</v>
      </c>
      <c r="E13" s="46">
        <v>5</v>
      </c>
      <c r="F13" s="47">
        <f t="shared" si="0"/>
        <v>25</v>
      </c>
      <c r="G13" s="47">
        <f t="shared" si="1"/>
        <v>50</v>
      </c>
      <c r="H13" s="74">
        <f t="shared" si="2"/>
        <v>0.5</v>
      </c>
      <c r="I13" s="21"/>
      <c r="J13" s="21"/>
      <c r="K13" s="21"/>
      <c r="L13" s="21"/>
      <c r="M13" s="22"/>
    </row>
    <row r="14" spans="1:13" ht="13.5" thickBot="1">
      <c r="A14" s="98"/>
      <c r="B14" s="94"/>
      <c r="C14" s="73" t="s">
        <v>65</v>
      </c>
      <c r="D14" s="46">
        <v>5</v>
      </c>
      <c r="E14" s="46">
        <v>7</v>
      </c>
      <c r="F14" s="47">
        <f t="shared" si="0"/>
        <v>35</v>
      </c>
      <c r="G14" s="47">
        <f t="shared" si="1"/>
        <v>50</v>
      </c>
      <c r="H14" s="74">
        <f t="shared" si="2"/>
        <v>0.30000000000000004</v>
      </c>
      <c r="I14" s="21"/>
      <c r="J14" s="21"/>
      <c r="K14" s="21"/>
      <c r="L14" s="21"/>
      <c r="M14" s="22"/>
    </row>
    <row r="15" spans="1:13">
      <c r="A15" s="95" t="s">
        <v>55</v>
      </c>
      <c r="B15" s="91">
        <v>0.05</v>
      </c>
      <c r="C15" s="69" t="s">
        <v>66</v>
      </c>
      <c r="D15" s="70">
        <v>6</v>
      </c>
      <c r="E15" s="70">
        <v>10</v>
      </c>
      <c r="F15" s="71">
        <f t="shared" si="0"/>
        <v>60</v>
      </c>
      <c r="G15" s="71">
        <f t="shared" si="1"/>
        <v>60</v>
      </c>
      <c r="H15" s="72">
        <f t="shared" si="2"/>
        <v>0</v>
      </c>
      <c r="I15" s="21"/>
      <c r="J15" s="21"/>
      <c r="K15" s="21"/>
      <c r="L15" s="21"/>
      <c r="M15" s="22"/>
    </row>
    <row r="16" spans="1:13">
      <c r="A16" s="96"/>
      <c r="B16" s="92"/>
      <c r="C16" s="73" t="s">
        <v>67</v>
      </c>
      <c r="D16" s="46">
        <v>4</v>
      </c>
      <c r="E16" s="46">
        <v>8</v>
      </c>
      <c r="F16" s="47">
        <f t="shared" si="0"/>
        <v>32</v>
      </c>
      <c r="G16" s="47">
        <f t="shared" si="1"/>
        <v>40</v>
      </c>
      <c r="H16" s="74">
        <f t="shared" si="2"/>
        <v>0.19999999999999996</v>
      </c>
      <c r="I16" s="21"/>
      <c r="J16" s="21"/>
      <c r="K16" s="21"/>
      <c r="L16" s="21"/>
      <c r="M16" s="22"/>
    </row>
    <row r="17" spans="1:13" ht="13.5" thickBot="1">
      <c r="A17" s="96"/>
      <c r="B17" s="92"/>
      <c r="C17" s="73" t="s">
        <v>75</v>
      </c>
      <c r="D17" s="46">
        <v>7</v>
      </c>
      <c r="E17" s="46">
        <v>10</v>
      </c>
      <c r="F17" s="47">
        <f t="shared" si="0"/>
        <v>70</v>
      </c>
      <c r="G17" s="47">
        <f t="shared" si="1"/>
        <v>70</v>
      </c>
      <c r="H17" s="74">
        <f t="shared" si="2"/>
        <v>0</v>
      </c>
      <c r="I17" s="21"/>
      <c r="J17" s="21"/>
      <c r="K17" s="21"/>
      <c r="L17" s="21"/>
      <c r="M17" s="22"/>
    </row>
    <row r="18" spans="1:13">
      <c r="A18" s="95" t="s">
        <v>56</v>
      </c>
      <c r="B18" s="91">
        <v>0.2</v>
      </c>
      <c r="C18" s="69" t="s">
        <v>71</v>
      </c>
      <c r="D18" s="70">
        <v>7</v>
      </c>
      <c r="E18" s="70">
        <v>7</v>
      </c>
      <c r="F18" s="71">
        <f t="shared" si="0"/>
        <v>49</v>
      </c>
      <c r="G18" s="71">
        <f t="shared" si="1"/>
        <v>70</v>
      </c>
      <c r="H18" s="72">
        <f t="shared" si="2"/>
        <v>0.30000000000000004</v>
      </c>
      <c r="I18" s="21"/>
      <c r="J18" s="21"/>
      <c r="K18" s="21"/>
      <c r="L18" s="21"/>
      <c r="M18" s="22"/>
    </row>
    <row r="19" spans="1:13">
      <c r="A19" s="96"/>
      <c r="B19" s="92"/>
      <c r="C19" s="73" t="s">
        <v>72</v>
      </c>
      <c r="D19" s="46">
        <v>7</v>
      </c>
      <c r="E19" s="46">
        <v>5</v>
      </c>
      <c r="F19" s="47">
        <f t="shared" si="0"/>
        <v>35</v>
      </c>
      <c r="G19" s="47">
        <f t="shared" si="1"/>
        <v>70</v>
      </c>
      <c r="H19" s="74">
        <f t="shared" si="2"/>
        <v>0.5</v>
      </c>
      <c r="I19" s="21"/>
      <c r="J19" s="21"/>
      <c r="K19" s="21"/>
      <c r="L19" s="21"/>
      <c r="M19" s="22"/>
    </row>
    <row r="20" spans="1:13">
      <c r="A20" s="96"/>
      <c r="B20" s="92"/>
      <c r="C20" s="73" t="s">
        <v>73</v>
      </c>
      <c r="D20" s="46">
        <v>8</v>
      </c>
      <c r="E20" s="46">
        <v>8</v>
      </c>
      <c r="F20" s="47">
        <f t="shared" si="0"/>
        <v>64</v>
      </c>
      <c r="G20" s="47">
        <f t="shared" si="1"/>
        <v>80</v>
      </c>
      <c r="H20" s="74">
        <f t="shared" si="2"/>
        <v>0.19999999999999996</v>
      </c>
      <c r="I20" s="21"/>
      <c r="J20" s="21"/>
      <c r="K20" s="21"/>
      <c r="L20" s="21"/>
      <c r="M20" s="22"/>
    </row>
    <row r="21" spans="1:13" ht="13.5" thickBot="1">
      <c r="A21" s="96"/>
      <c r="B21" s="92"/>
      <c r="C21" s="73" t="s">
        <v>74</v>
      </c>
      <c r="D21" s="46">
        <v>5</v>
      </c>
      <c r="E21" s="46">
        <v>5</v>
      </c>
      <c r="F21" s="47">
        <f t="shared" si="0"/>
        <v>25</v>
      </c>
      <c r="G21" s="47">
        <f t="shared" si="1"/>
        <v>50</v>
      </c>
      <c r="H21" s="74">
        <f t="shared" si="2"/>
        <v>0.5</v>
      </c>
      <c r="I21" s="21"/>
      <c r="J21" s="21"/>
      <c r="K21" s="21"/>
      <c r="L21" s="21"/>
      <c r="M21" s="22"/>
    </row>
    <row r="22" spans="1:13" ht="13.5" thickBot="1">
      <c r="A22" s="75" t="s">
        <v>35</v>
      </c>
      <c r="B22" s="76">
        <f>SUM(B3:B21)</f>
        <v>1</v>
      </c>
      <c r="C22" s="77"/>
      <c r="D22" s="77"/>
      <c r="E22" s="77"/>
      <c r="F22" s="75">
        <f>SUM(F3:F21)</f>
        <v>866</v>
      </c>
      <c r="G22" s="75">
        <f>SUM(G3:G21)</f>
        <v>1220</v>
      </c>
      <c r="H22" s="76">
        <f t="shared" si="2"/>
        <v>0.29016393442622945</v>
      </c>
      <c r="I22" s="21"/>
      <c r="J22" s="21"/>
      <c r="K22" s="21"/>
      <c r="L22" s="21"/>
      <c r="M22" s="22"/>
    </row>
    <row r="23" spans="1:13">
      <c r="A23" s="23"/>
      <c r="B23" s="21"/>
      <c r="C23" s="21"/>
      <c r="D23" s="21"/>
      <c r="E23" s="21"/>
      <c r="F23" s="21"/>
      <c r="G23" s="21"/>
      <c r="H23" s="21"/>
      <c r="I23" s="21"/>
      <c r="J23" s="21"/>
      <c r="K23" s="21"/>
      <c r="L23" s="21"/>
      <c r="M23" s="22"/>
    </row>
    <row r="24" spans="1:13">
      <c r="A24" s="23"/>
      <c r="B24" s="21"/>
      <c r="C24" s="21"/>
      <c r="D24" s="21"/>
      <c r="E24" s="21"/>
      <c r="F24" s="21"/>
      <c r="G24" s="21"/>
      <c r="H24" s="21"/>
      <c r="I24" s="21"/>
      <c r="J24" s="21"/>
      <c r="K24" s="21"/>
      <c r="L24" s="21"/>
      <c r="M24" s="22"/>
    </row>
    <row r="25" spans="1:13">
      <c r="A25" s="23"/>
      <c r="B25" s="21"/>
      <c r="C25" s="21"/>
      <c r="D25" s="21"/>
      <c r="E25" s="21"/>
      <c r="F25" s="21"/>
      <c r="G25" s="21"/>
      <c r="H25" s="21"/>
      <c r="I25" s="21"/>
      <c r="J25" s="21"/>
      <c r="K25" s="21"/>
      <c r="L25" s="21"/>
      <c r="M25" s="22"/>
    </row>
    <row r="26" spans="1:13">
      <c r="A26" s="23"/>
      <c r="B26" s="21"/>
      <c r="C26" s="21"/>
      <c r="D26" s="21"/>
      <c r="E26" s="21"/>
      <c r="F26" s="21"/>
      <c r="G26" s="21"/>
      <c r="H26" s="21"/>
      <c r="I26" s="21"/>
      <c r="J26" s="21"/>
      <c r="K26" s="21"/>
      <c r="L26" s="21"/>
      <c r="M26" s="22"/>
    </row>
    <row r="27" spans="1:13">
      <c r="A27" s="23"/>
      <c r="B27" s="21"/>
      <c r="C27" s="21"/>
      <c r="D27" s="21"/>
      <c r="E27" s="21"/>
      <c r="F27" s="21"/>
      <c r="G27" s="21"/>
      <c r="H27" s="21"/>
      <c r="I27" s="21"/>
      <c r="J27" s="21"/>
      <c r="K27" s="21"/>
      <c r="L27" s="21"/>
      <c r="M27" s="22"/>
    </row>
    <row r="28" spans="1:13">
      <c r="A28" s="23"/>
      <c r="B28" s="21"/>
      <c r="C28" s="21"/>
      <c r="D28" s="21"/>
      <c r="E28" s="21"/>
      <c r="F28" s="21"/>
      <c r="G28" s="21"/>
      <c r="H28" s="21"/>
      <c r="I28" s="21"/>
      <c r="J28" s="21"/>
      <c r="K28" s="21"/>
      <c r="L28" s="21"/>
      <c r="M28" s="22"/>
    </row>
    <row r="29" spans="1:13">
      <c r="A29" s="23"/>
      <c r="B29" s="21"/>
      <c r="C29" s="21"/>
      <c r="D29" s="21"/>
      <c r="E29" s="21"/>
      <c r="F29" s="21"/>
      <c r="G29" s="21"/>
      <c r="H29" s="21"/>
      <c r="I29" s="21"/>
      <c r="J29" s="21"/>
      <c r="K29" s="21"/>
      <c r="L29" s="21"/>
      <c r="M29" s="22"/>
    </row>
    <row r="30" spans="1:13">
      <c r="A30" s="23"/>
      <c r="B30" s="21"/>
      <c r="C30" s="21"/>
      <c r="D30" s="21"/>
      <c r="E30" s="21"/>
      <c r="F30" s="21"/>
      <c r="G30" s="21"/>
      <c r="H30" s="21"/>
      <c r="I30" s="21"/>
      <c r="J30" s="21"/>
      <c r="K30" s="21"/>
      <c r="L30" s="21"/>
      <c r="M30" s="22"/>
    </row>
    <row r="31" spans="1:13">
      <c r="A31" s="23"/>
      <c r="B31" s="21"/>
      <c r="C31" s="21"/>
      <c r="D31" s="21"/>
      <c r="E31" s="21"/>
      <c r="F31" s="21"/>
      <c r="G31" s="21"/>
      <c r="H31" s="21"/>
      <c r="I31" s="21"/>
      <c r="J31" s="21"/>
      <c r="K31" s="21"/>
      <c r="L31" s="21"/>
      <c r="M31" s="22"/>
    </row>
    <row r="32" spans="1:13">
      <c r="A32" s="23"/>
      <c r="B32" s="21"/>
      <c r="C32" s="21"/>
      <c r="D32" s="21"/>
      <c r="E32" s="21"/>
      <c r="F32" s="21"/>
      <c r="G32" s="21"/>
      <c r="H32" s="21"/>
      <c r="I32" s="21"/>
      <c r="J32" s="21"/>
      <c r="K32" s="21"/>
      <c r="L32" s="21"/>
      <c r="M32" s="22"/>
    </row>
    <row r="33" spans="1:13">
      <c r="A33" s="23"/>
      <c r="B33" s="21"/>
      <c r="C33" s="21"/>
      <c r="D33" s="21"/>
      <c r="E33" s="21"/>
      <c r="F33" s="21"/>
      <c r="G33" s="21"/>
      <c r="H33" s="21"/>
      <c r="I33" s="21"/>
      <c r="J33" s="21"/>
      <c r="K33" s="21"/>
      <c r="L33" s="21"/>
      <c r="M33" s="22"/>
    </row>
    <row r="34" spans="1:13">
      <c r="A34" s="23"/>
      <c r="B34" s="21"/>
      <c r="C34" s="21"/>
      <c r="D34" s="21"/>
      <c r="E34" s="21"/>
      <c r="F34" s="21"/>
      <c r="G34" s="21"/>
      <c r="H34" s="21"/>
      <c r="I34" s="21"/>
      <c r="J34" s="21"/>
      <c r="K34" s="21"/>
      <c r="L34" s="21"/>
      <c r="M34" s="22"/>
    </row>
    <row r="35" spans="1:13" ht="13.5" thickBot="1">
      <c r="A35" s="24"/>
      <c r="B35" s="25"/>
      <c r="C35" s="25"/>
      <c r="D35" s="25"/>
      <c r="E35" s="25"/>
      <c r="F35" s="25"/>
      <c r="G35" s="25"/>
      <c r="H35" s="25"/>
      <c r="I35" s="25"/>
      <c r="J35" s="25"/>
      <c r="K35" s="25"/>
      <c r="L35" s="25"/>
      <c r="M35" s="26"/>
    </row>
  </sheetData>
  <mergeCells count="11">
    <mergeCell ref="A1:H1"/>
    <mergeCell ref="B3:B6"/>
    <mergeCell ref="B11:B14"/>
    <mergeCell ref="B15:B17"/>
    <mergeCell ref="B18:B21"/>
    <mergeCell ref="A3:A6"/>
    <mergeCell ref="A11:A14"/>
    <mergeCell ref="A15:A17"/>
    <mergeCell ref="A18:A21"/>
    <mergeCell ref="A7:A10"/>
    <mergeCell ref="B7:B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Análisis externo</vt:lpstr>
      <vt:lpstr>Análisis interno</vt:lpstr>
      <vt:lpstr>DAFO</vt:lpstr>
      <vt:lpstr>Valoración producto</vt:lpstr>
    </vt:vector>
  </TitlesOfParts>
  <Company>Enginyeria i Arquitectura La Salle - URL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Quico</dc:creator>
  <cp:lastModifiedBy>Quico</cp:lastModifiedBy>
  <dcterms:created xsi:type="dcterms:W3CDTF">2011-01-15T11:30:09Z</dcterms:created>
  <dcterms:modified xsi:type="dcterms:W3CDTF">2011-09-22T16:59:03Z</dcterms:modified>
</cp:coreProperties>
</file>