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5255" windowHeight="8415" activeTab="1"/>
  </bookViews>
  <sheets>
    <sheet name="DATOS" sheetId="2" r:id="rId1"/>
    <sheet name="TD_11_4" sheetId="3" r:id="rId2"/>
  </sheets>
  <calcPr calcId="144525"/>
  <pivotCaches>
    <pivotCache cacheId="0" r:id="rId3"/>
  </pivotCaches>
</workbook>
</file>

<file path=xl/calcChain.xml><?xml version="1.0" encoding="utf-8"?>
<calcChain xmlns="http://schemas.openxmlformats.org/spreadsheetml/2006/main">
  <c r="H80" i="2" l="1"/>
  <c r="H58" i="2"/>
  <c r="H13" i="2"/>
  <c r="H12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2" i="2"/>
  <c r="R3" i="2"/>
  <c r="A2" i="2"/>
  <c r="A3" i="2"/>
  <c r="A4" i="2"/>
  <c r="H4" i="2"/>
  <c r="A5" i="2"/>
  <c r="A6" i="2"/>
  <c r="A7" i="2"/>
  <c r="A8" i="2"/>
  <c r="A9" i="2"/>
  <c r="A10" i="2"/>
  <c r="A11" i="2"/>
  <c r="A12" i="2"/>
  <c r="A13" i="2"/>
  <c r="A14" i="2"/>
  <c r="A15" i="2"/>
  <c r="A16" i="2"/>
  <c r="H16" i="2"/>
  <c r="A17" i="2"/>
  <c r="A18" i="2"/>
  <c r="A19" i="2"/>
  <c r="A20" i="2"/>
  <c r="H20" i="2"/>
  <c r="A21" i="2"/>
  <c r="A22" i="2"/>
  <c r="A23" i="2"/>
  <c r="H23" i="2"/>
  <c r="A24" i="2"/>
  <c r="A25" i="2"/>
  <c r="A26" i="2"/>
  <c r="A27" i="2"/>
  <c r="A28" i="2"/>
  <c r="H28" i="2"/>
  <c r="A29" i="2"/>
  <c r="H29" i="2"/>
  <c r="A30" i="2"/>
  <c r="H30" i="2"/>
  <c r="A31" i="2"/>
  <c r="H31" i="2"/>
  <c r="A32" i="2"/>
  <c r="A33" i="2"/>
  <c r="A34" i="2"/>
  <c r="A35" i="2"/>
  <c r="A36" i="2"/>
  <c r="A37" i="2"/>
  <c r="H37" i="2"/>
  <c r="A38" i="2"/>
  <c r="H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H54" i="2"/>
  <c r="A55" i="2"/>
  <c r="A56" i="2"/>
  <c r="A57" i="2"/>
  <c r="A58" i="2"/>
  <c r="A59" i="2"/>
  <c r="A60" i="2"/>
  <c r="A61" i="2"/>
  <c r="A62" i="2"/>
  <c r="A63" i="2"/>
  <c r="A64" i="2"/>
  <c r="A65" i="2"/>
  <c r="H65" i="2"/>
  <c r="A66" i="2"/>
  <c r="H66" i="2"/>
  <c r="A67" i="2"/>
  <c r="A68" i="2"/>
  <c r="A69" i="2"/>
  <c r="A70" i="2"/>
  <c r="A71" i="2"/>
  <c r="A72" i="2"/>
  <c r="A73" i="2"/>
  <c r="H73" i="2"/>
  <c r="A74" i="2"/>
  <c r="A75" i="2"/>
  <c r="A76" i="2"/>
  <c r="A77" i="2"/>
  <c r="A78" i="2"/>
  <c r="A79" i="2"/>
  <c r="H79" i="2"/>
  <c r="A80" i="2"/>
  <c r="A81" i="2"/>
  <c r="H81" i="2"/>
  <c r="A82" i="2"/>
  <c r="H82" i="2"/>
  <c r="A83" i="2"/>
  <c r="A84" i="2"/>
  <c r="A85" i="2"/>
</calcChain>
</file>

<file path=xl/sharedStrings.xml><?xml version="1.0" encoding="utf-8"?>
<sst xmlns="http://schemas.openxmlformats.org/spreadsheetml/2006/main" count="765" uniqueCount="198">
  <si>
    <t>Mes baja</t>
  </si>
  <si>
    <t>Año  baja</t>
  </si>
  <si>
    <t>Mes alta</t>
  </si>
  <si>
    <t>Año alta</t>
  </si>
  <si>
    <t>Ciudad</t>
  </si>
  <si>
    <t>Provincia</t>
  </si>
  <si>
    <t>CCAA</t>
  </si>
  <si>
    <t>Sexo</t>
  </si>
  <si>
    <t>ALICANTE</t>
  </si>
  <si>
    <t>VALENCIA</t>
  </si>
  <si>
    <t/>
  </si>
  <si>
    <t>MADRID</t>
  </si>
  <si>
    <t>ALBACETE</t>
  </si>
  <si>
    <t>CASTILLA LA MANCHA</t>
  </si>
  <si>
    <t>BADALONA</t>
  </si>
  <si>
    <t>BARCELONA</t>
  </si>
  <si>
    <t>CATALUÑA</t>
  </si>
  <si>
    <t>Mensual</t>
  </si>
  <si>
    <t>GIRONA</t>
  </si>
  <si>
    <t>MORA DE TOLEDO</t>
  </si>
  <si>
    <t>TOLEDO</t>
  </si>
  <si>
    <t>LEON</t>
  </si>
  <si>
    <t>CASTILLA LEON</t>
  </si>
  <si>
    <t>GUIPUZCOA</t>
  </si>
  <si>
    <t>PAIS VASCO</t>
  </si>
  <si>
    <t>SALAMANCA</t>
  </si>
  <si>
    <t>A CORUÑA</t>
  </si>
  <si>
    <t>GALICIA</t>
  </si>
  <si>
    <t>CADIZ</t>
  </si>
  <si>
    <t>ANDALUCIA</t>
  </si>
  <si>
    <t>FIGUERES</t>
  </si>
  <si>
    <t>ALGECIRAS</t>
  </si>
  <si>
    <t>MURCIA</t>
  </si>
  <si>
    <t>MARCHENA</t>
  </si>
  <si>
    <t>JAEN</t>
  </si>
  <si>
    <t>CONSTANTINA</t>
  </si>
  <si>
    <t>SEVILLA</t>
  </si>
  <si>
    <t>CACERES</t>
  </si>
  <si>
    <t>EXTREMADURA</t>
  </si>
  <si>
    <t>ABRERA</t>
  </si>
  <si>
    <t>CORDOBA</t>
  </si>
  <si>
    <t>ALCALA DE GUADAIRA</t>
  </si>
  <si>
    <t>MALAGA</t>
  </si>
  <si>
    <t>LAS PALMAS</t>
  </si>
  <si>
    <t>CANARIAS</t>
  </si>
  <si>
    <t>SOPELANA</t>
  </si>
  <si>
    <t>VIZCAYA</t>
  </si>
  <si>
    <t>CASTELLDEFELS</t>
  </si>
  <si>
    <t>GRANADA</t>
  </si>
  <si>
    <t>VILADECANS</t>
  </si>
  <si>
    <t>HOSPITALET DE LLOBREGAT</t>
  </si>
  <si>
    <t>PUERTO REAL</t>
  </si>
  <si>
    <t>TARRAGONA</t>
  </si>
  <si>
    <t>SANT BOI DE LLOBREGAT</t>
  </si>
  <si>
    <t>ALMERIA</t>
  </si>
  <si>
    <t>CASTELLON</t>
  </si>
  <si>
    <t>CASTELLON DE LA PLANA</t>
  </si>
  <si>
    <t>SAN FERNANDO</t>
  </si>
  <si>
    <t>PALMA DE MALLORCA</t>
  </si>
  <si>
    <t>ILLES BALEARS</t>
  </si>
  <si>
    <t>TORDERA</t>
  </si>
  <si>
    <t>SANT ADRIA DE BESOS</t>
  </si>
  <si>
    <t>CANTABRIA</t>
  </si>
  <si>
    <t>TERRASSA</t>
  </si>
  <si>
    <t>CHURRIANA</t>
  </si>
  <si>
    <t>GERONA</t>
  </si>
  <si>
    <t>LLEIDA</t>
  </si>
  <si>
    <t>MOSTOLES</t>
  </si>
  <si>
    <t>SANTA CRUZ DE TENERIFE</t>
  </si>
  <si>
    <t>ZARAGOZA</t>
  </si>
  <si>
    <t>ARAGON</t>
  </si>
  <si>
    <t>CALAMONTE</t>
  </si>
  <si>
    <t>BADAJOZ</t>
  </si>
  <si>
    <t>REUS</t>
  </si>
  <si>
    <t>GUADALAJARA</t>
  </si>
  <si>
    <t>ZAMORA</t>
  </si>
  <si>
    <t>SANT JOAN DESPI</t>
  </si>
  <si>
    <t>ALACALA DE HENARES</t>
  </si>
  <si>
    <t>CIUDAD REAL</t>
  </si>
  <si>
    <t>MANRESA</t>
  </si>
  <si>
    <t>PUERTO DE LA TORRE</t>
  </si>
  <si>
    <t>PREMIA DE MAR</t>
  </si>
  <si>
    <t>Motivo_baja</t>
  </si>
  <si>
    <t>Tipo cuota</t>
  </si>
  <si>
    <t>Importe cuota</t>
  </si>
  <si>
    <t>Fecha nacimiento</t>
  </si>
  <si>
    <t>Edad</t>
  </si>
  <si>
    <t>Impagado</t>
  </si>
  <si>
    <t>Encontró servicio más económico</t>
  </si>
  <si>
    <t>Centro</t>
  </si>
  <si>
    <t>aaa1</t>
  </si>
  <si>
    <t>aaa2</t>
  </si>
  <si>
    <t>aaa3</t>
  </si>
  <si>
    <t>aaa4</t>
  </si>
  <si>
    <t>aaa5</t>
  </si>
  <si>
    <t>aaa6</t>
  </si>
  <si>
    <t>aaa7</t>
  </si>
  <si>
    <t>aaa8</t>
  </si>
  <si>
    <t>aaa9</t>
  </si>
  <si>
    <t>aaa10</t>
  </si>
  <si>
    <t>aaa11</t>
  </si>
  <si>
    <t>aaa12</t>
  </si>
  <si>
    <t>aaa13</t>
  </si>
  <si>
    <t>aaa14</t>
  </si>
  <si>
    <t>aaa15</t>
  </si>
  <si>
    <t>aaa16</t>
  </si>
  <si>
    <t>aaa17</t>
  </si>
  <si>
    <t>aaa18</t>
  </si>
  <si>
    <t>aaa19</t>
  </si>
  <si>
    <t>aaa20</t>
  </si>
  <si>
    <t>aaa21</t>
  </si>
  <si>
    <t>aaa22</t>
  </si>
  <si>
    <t>aaa23</t>
  </si>
  <si>
    <t>aaa24</t>
  </si>
  <si>
    <t>aaa25</t>
  </si>
  <si>
    <t>aaa26</t>
  </si>
  <si>
    <t>aaa27</t>
  </si>
  <si>
    <t>aaa28</t>
  </si>
  <si>
    <t>aaa29</t>
  </si>
  <si>
    <t>aaa30</t>
  </si>
  <si>
    <t>aaa31</t>
  </si>
  <si>
    <t>aaa32</t>
  </si>
  <si>
    <t>aaa33</t>
  </si>
  <si>
    <t>aaa34</t>
  </si>
  <si>
    <t>aaa35</t>
  </si>
  <si>
    <t>aaa36</t>
  </si>
  <si>
    <t>aaa37</t>
  </si>
  <si>
    <t>aaa38</t>
  </si>
  <si>
    <t>aaa39</t>
  </si>
  <si>
    <t>aaa40</t>
  </si>
  <si>
    <t>aaa41</t>
  </si>
  <si>
    <t>aaa42</t>
  </si>
  <si>
    <t>aaa43</t>
  </si>
  <si>
    <t>aaa44</t>
  </si>
  <si>
    <t>aaa45</t>
  </si>
  <si>
    <t>aaa46</t>
  </si>
  <si>
    <t>aaa47</t>
  </si>
  <si>
    <t>aaa48</t>
  </si>
  <si>
    <t>aaa49</t>
  </si>
  <si>
    <t>aaa50</t>
  </si>
  <si>
    <t>aaa51</t>
  </si>
  <si>
    <t>aaa52</t>
  </si>
  <si>
    <t>aaa53</t>
  </si>
  <si>
    <t>aaa54</t>
  </si>
  <si>
    <t>aaa55</t>
  </si>
  <si>
    <t>aaa56</t>
  </si>
  <si>
    <t>aaa57</t>
  </si>
  <si>
    <t>aaa58</t>
  </si>
  <si>
    <t>aaa59</t>
  </si>
  <si>
    <t>aaa60</t>
  </si>
  <si>
    <t>aaa61</t>
  </si>
  <si>
    <t>aaa62</t>
  </si>
  <si>
    <t>aaa63</t>
  </si>
  <si>
    <t>aaa64</t>
  </si>
  <si>
    <t>aaa65</t>
  </si>
  <si>
    <t>aaa66</t>
  </si>
  <si>
    <t>aaa67</t>
  </si>
  <si>
    <t>aaa68</t>
  </si>
  <si>
    <t>aaa69</t>
  </si>
  <si>
    <t>aaa70</t>
  </si>
  <si>
    <t>aaa71</t>
  </si>
  <si>
    <t>aaa72</t>
  </si>
  <si>
    <t>aaa73</t>
  </si>
  <si>
    <t>aaa74</t>
  </si>
  <si>
    <t>aaa75</t>
  </si>
  <si>
    <t>aaa76</t>
  </si>
  <si>
    <t>aaa77</t>
  </si>
  <si>
    <t>aaa78</t>
  </si>
  <si>
    <t>aaa79</t>
  </si>
  <si>
    <t>aaa80</t>
  </si>
  <si>
    <t>aaa81</t>
  </si>
  <si>
    <t>aaa82</t>
  </si>
  <si>
    <t>aaa83</t>
  </si>
  <si>
    <t>aaa84</t>
  </si>
  <si>
    <t>Trimsetral</t>
  </si>
  <si>
    <t>Semestral</t>
  </si>
  <si>
    <t>Origen</t>
  </si>
  <si>
    <t>H</t>
  </si>
  <si>
    <t>M</t>
  </si>
  <si>
    <t>Profesional</t>
  </si>
  <si>
    <t>Estudiante</t>
  </si>
  <si>
    <t>Asalariado</t>
  </si>
  <si>
    <t>Otros</t>
  </si>
  <si>
    <t>Anuncios prensa</t>
  </si>
  <si>
    <t>Anuncios radio</t>
  </si>
  <si>
    <t>Anuncios TV</t>
  </si>
  <si>
    <t>Otros Socio</t>
  </si>
  <si>
    <t>SABADELL</t>
  </si>
  <si>
    <t>MÁLAGA</t>
  </si>
  <si>
    <t xml:space="preserve">Nº de Socio </t>
  </si>
  <si>
    <t>Total general</t>
  </si>
  <si>
    <t>MARTORELL</t>
  </si>
  <si>
    <t>MENORCA</t>
  </si>
  <si>
    <t>LLORET DE MAR</t>
  </si>
  <si>
    <t>Profesión</t>
  </si>
  <si>
    <t>Nombre y apellidos</t>
  </si>
  <si>
    <t>(Todas)</t>
  </si>
  <si>
    <t xml:space="preserve"> Nº de Socio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</si>
</sst>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.##000\ &quot;€&quot;;\-#.##000\ &quot;€&quot;"/>
    <numFmt numFmtId="165" formatCode="#,##0_ ;[Red]\-#,##0\ "/>
    <numFmt numFmtId="166" formatCode="#\ &quot;€&quot;;\-#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2">
    <xf numFmtId="0" fontId="0" fillId="0" borderId="0" xfId="0"/>
    <xf numFmtId="0" fontId="3" fillId="0" borderId="0" xfId="2"/>
    <xf numFmtId="14" fontId="0" fillId="0" borderId="0" xfId="0" applyNumberFormat="1"/>
    <xf numFmtId="165" fontId="0" fillId="0" borderId="0" xfId="0" applyNumberFormat="1"/>
    <xf numFmtId="0" fontId="0" fillId="0" borderId="1" xfId="0" applyBorder="1"/>
    <xf numFmtId="0" fontId="2" fillId="0" borderId="1" xfId="2" applyFont="1" applyFill="1" applyBorder="1" applyAlignment="1">
      <alignment wrapText="1"/>
    </xf>
    <xf numFmtId="0" fontId="2" fillId="0" borderId="1" xfId="2" applyFont="1" applyFill="1" applyBorder="1" applyAlignment="1">
      <alignment horizontal="right" wrapText="1"/>
    </xf>
    <xf numFmtId="0" fontId="3" fillId="0" borderId="1" xfId="2" applyBorder="1"/>
    <xf numFmtId="164" fontId="2" fillId="0" borderId="1" xfId="2" applyNumberFormat="1" applyFont="1" applyFill="1" applyBorder="1" applyAlignment="1">
      <alignment horizontal="right" wrapText="1"/>
    </xf>
    <xf numFmtId="14" fontId="3" fillId="0" borderId="1" xfId="2" applyNumberFormat="1" applyBorder="1"/>
    <xf numFmtId="165" fontId="3" fillId="0" borderId="1" xfId="1" applyNumberFormat="1" applyFont="1" applyBorder="1"/>
    <xf numFmtId="0" fontId="4" fillId="0" borderId="1" xfId="2" applyFont="1" applyFill="1" applyBorder="1" applyAlignment="1">
      <alignment wrapText="1"/>
    </xf>
    <xf numFmtId="0" fontId="6" fillId="2" borderId="1" xfId="2" applyFont="1" applyFill="1" applyBorder="1" applyAlignment="1">
      <alignment horizontal="center"/>
    </xf>
    <xf numFmtId="165" fontId="6" fillId="2" borderId="1" xfId="2" applyNumberFormat="1" applyFont="1" applyFill="1" applyBorder="1" applyAlignment="1">
      <alignment horizontal="center"/>
    </xf>
    <xf numFmtId="0" fontId="5" fillId="0" borderId="0" xfId="0" applyFont="1"/>
    <xf numFmtId="166" fontId="6" fillId="2" borderId="1" xfId="2" applyNumberFormat="1" applyFont="1" applyFill="1" applyBorder="1" applyAlignment="1">
      <alignment horizontal="center"/>
    </xf>
    <xf numFmtId="166" fontId="2" fillId="0" borderId="1" xfId="2" applyNumberFormat="1" applyFont="1" applyFill="1" applyBorder="1" applyAlignment="1">
      <alignment horizontal="right" wrapText="1"/>
    </xf>
    <xf numFmtId="166" fontId="0" fillId="0" borderId="0" xfId="0" applyNumberFormat="1"/>
    <xf numFmtId="0" fontId="7" fillId="0" borderId="0" xfId="0" pivotButton="1" applyFont="1"/>
    <xf numFmtId="0" fontId="7" fillId="0" borderId="0" xfId="0" applyFont="1"/>
    <xf numFmtId="0" fontId="7" fillId="0" borderId="0" xfId="0" applyNumberFormat="1" applyFont="1"/>
    <xf numFmtId="0" fontId="7" fillId="3" borderId="0" xfId="0" applyFont="1" applyFill="1"/>
  </cellXfs>
  <cellStyles count="3">
    <cellStyle name="Millares" xfId="1" builtinId="3"/>
    <cellStyle name="Normal" xfId="0" builtinId="0"/>
    <cellStyle name="Normal_Hoja1" xfId="2"/>
  </cellStyles>
  <dxfs count="2">
    <dxf>
      <fill>
        <patternFill patternType="solid">
          <bgColor theme="9" tint="0.79998168889431442"/>
        </patternFill>
      </fill>
    </dxf>
    <dxf>
      <font>
        <sz val="14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20</xdr:row>
      <xdr:rowOff>0</xdr:rowOff>
    </xdr:from>
    <xdr:to>
      <xdr:col>3</xdr:col>
      <xdr:colOff>1234440</xdr:colOff>
      <xdr:row>30</xdr:row>
      <xdr:rowOff>40640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4368800"/>
          <a:ext cx="5400040" cy="194564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 Muñoz" refreshedDate="39431.879010879631" createdVersion="3" refreshedVersion="3" minRefreshableVersion="3" recordCount="84">
  <cacheSource type="worksheet">
    <worksheetSource ref="A1:R85" sheet="DATOS"/>
  </cacheSource>
  <cacheFields count="18">
    <cacheField name="Centro" numFmtId="0">
      <sharedItems count="35">
        <s v="A CORUÑA"/>
        <s v="BARCELONA"/>
        <s v="LAS PALMAS"/>
        <s v="MADRID"/>
        <s v="ALBACETE"/>
        <s v="SEVILLA"/>
        <s v="CADIZ"/>
        <s v="ALICANTE"/>
        <s v="SANTA CRUZ DE TENERIFE"/>
        <s v="MÁLAGA"/>
        <s v="LLEIDA"/>
        <s v="BADAJOZ"/>
        <s v="CACERES"/>
        <s v="CASTELLON DE LA PLANA"/>
        <s v="MALAGA"/>
        <s v="CIUDAD REAL"/>
        <s v="CORDOBA"/>
        <s v="VALENCIA"/>
        <s v="GRANADA"/>
        <s v="GIRONA"/>
        <s v="GUADALAJARA"/>
        <s v="ALMERIA"/>
        <s v="TARRAGONA"/>
        <s v="LEON"/>
        <s v="JAEN"/>
        <s v="TOLEDO"/>
        <s v="MURCIA"/>
        <s v="GUIPUZCOA"/>
        <s v="ILLES BALEARS"/>
        <s v="MENORCA"/>
        <s v="SALAMANCA"/>
        <s v="CANTABRIA"/>
        <s v="VIZCAYA"/>
        <s v="ZAMORA"/>
        <s v="ZARAGOZA"/>
      </sharedItems>
    </cacheField>
    <cacheField name="Nobre y apellidos" numFmtId="0">
      <sharedItems/>
    </cacheField>
    <cacheField name="Mes baja" numFmtId="0">
      <sharedItems containsSemiMixedTypes="0" containsString="0" containsNumber="1" containsInteger="1" minValue="2" maxValue="4"/>
    </cacheField>
    <cacheField name="Año  baja" numFmtId="0">
      <sharedItems containsSemiMixedTypes="0" containsString="0" containsNumber="1" containsInteger="1" minValue="2005" maxValue="2005"/>
    </cacheField>
    <cacheField name="Mes alta" numFmtId="0">
      <sharedItems containsSemiMixedTypes="0" containsString="0" containsNumber="1" containsInteger="1" minValue="1" maxValue="12"/>
    </cacheField>
    <cacheField name="Año alta" numFmtId="0">
      <sharedItems containsSemiMixedTypes="0" containsString="0" containsNumber="1" containsInteger="1" minValue="1999" maxValue="2004"/>
    </cacheField>
    <cacheField name="Nº de Socio " numFmtId="0">
      <sharedItems containsSemiMixedTypes="0" containsString="0" containsNumber="1" containsInteger="1" minValue="12345484" maxValue="12345567"/>
    </cacheField>
    <cacheField name="Ciudad" numFmtId="0">
      <sharedItems count="62">
        <s v="A CORUÑA"/>
        <s v="ABRERA"/>
        <s v="LAS PALMAS"/>
        <s v="ALACALA DE HENARES"/>
        <s v="ALBACETE"/>
        <s v="ALCALA DE GUADAIRA"/>
        <s v="ALGECIRAS"/>
        <s v="ALICANTE"/>
        <s v="SANTA CRUZ DE TENERIFE"/>
        <s v="MÁLAGA"/>
        <s v="BADALONA"/>
        <s v="SABADELL"/>
        <s v="LLEIDA"/>
        <s v="CADIZ"/>
        <s v="CALAMONTE"/>
        <s v="LLORET DE MAR"/>
        <s v="CACERES"/>
        <s v="CASTELLDEFELS"/>
        <s v="CASTELLON"/>
        <s v="CHURRIANA"/>
        <s v="CIUDAD REAL"/>
        <s v="CONSTANTINA"/>
        <s v="CORDOBA"/>
        <s v="VALENCIA"/>
        <s v="GRANADA"/>
        <s v="FIGUERES"/>
        <s v="GERONA"/>
        <s v="GIRONA"/>
        <s v="GUADALAJARA"/>
        <s v="HOSPITALET DE LLOBREGAT"/>
        <s v="ALMERIA"/>
        <s v="MADRID"/>
        <s v="REUS"/>
        <s v="LEON"/>
        <s v="MALAGA"/>
        <s v="MANRESA"/>
        <s v="MARCHENA"/>
        <s v="MORA DE TOLEDO"/>
        <s v="MOSTOLES"/>
        <s v="MURCIA"/>
        <s v="GUIPUZCOA"/>
        <s v="PALMA DE MALLORCA"/>
        <s v="MARTORELL"/>
        <s v="PREMIA DE MAR"/>
        <s v="MENORCA"/>
        <s v="PUERTO DE LA TORRE"/>
        <s v="PUERTO REAL"/>
        <s v="SALAMANCA"/>
        <s v="SAN FERNANDO"/>
        <s v="CANTABRIA"/>
        <s v="SANT ADRIA DE BESOS"/>
        <s v="SANT BOI DE LLOBREGAT"/>
        <s v="SANT JOAN DESPI"/>
        <s v="SEVILLA"/>
        <s v="SOPELANA"/>
        <s v="TARRAGONA"/>
        <s v="TERRASSA"/>
        <s v="TORDERA"/>
        <s v="BARCELONA"/>
        <s v="VILADECANS"/>
        <s v="ZAMORA"/>
        <s v="ZARAGOZA"/>
      </sharedItems>
    </cacheField>
    <cacheField name="Provincia" numFmtId="0">
      <sharedItems/>
    </cacheField>
    <cacheField name="CCAA" numFmtId="0">
      <sharedItems count="14">
        <s v="GALICIA"/>
        <s v="CATALUÑA"/>
        <s v="CANARIAS"/>
        <s v="MADRID"/>
        <s v="CASTILLA LA MANCHA"/>
        <s v="ANDALUCIA"/>
        <s v="VALENCIA"/>
        <s v="EXTREMADURA"/>
        <s v="CASTILLA LEON"/>
        <s v="MURCIA"/>
        <s v="PAIS VASCO"/>
        <s v="ILLES BALEARS"/>
        <s v="CANTABRIA"/>
        <s v="ARAGON"/>
      </sharedItems>
    </cacheField>
    <cacheField name="Motivo_baja" numFmtId="0">
      <sharedItems count="2">
        <s v="Impagado"/>
        <s v="Encontró servicio más económico"/>
      </sharedItems>
    </cacheField>
    <cacheField name="Tipo cuota" numFmtId="0">
      <sharedItems/>
    </cacheField>
    <cacheField name="Importe cuota" numFmtId="166">
      <sharedItems containsSemiMixedTypes="0" containsString="0" containsNumber="1" containsInteger="1" minValue="30" maxValue="150"/>
    </cacheField>
    <cacheField name="Origen" numFmtId="164">
      <sharedItems count="4">
        <s v="Anuncios TV"/>
        <s v="Anuncios prensa"/>
        <s v="Otros Socio"/>
        <s v="Anuncios radio"/>
      </sharedItems>
    </cacheField>
    <cacheField name="Sexo" numFmtId="0">
      <sharedItems/>
    </cacheField>
    <cacheField name="Profesion" numFmtId="0">
      <sharedItems/>
    </cacheField>
    <cacheField name="Fecha nacimiento" numFmtId="14">
      <sharedItems containsSemiMixedTypes="0" containsNonDate="0" containsDate="1" containsString="0" minDate="1963-08-12T00:00:00" maxDate="1963-12-11T00:00:00"/>
    </cacheField>
    <cacheField name="Edad" numFmtId="165">
      <sharedItems containsSemiMixedTypes="0" containsString="0" containsNumber="1" minValue="27.175342465753424" maxValue="44.41643835616438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4">
  <r>
    <x v="0"/>
    <s v="aaa73"/>
    <n v="3"/>
    <n v="2005"/>
    <n v="1"/>
    <n v="2003"/>
    <n v="12345495"/>
    <x v="0"/>
    <s v="A CORUÑA"/>
    <x v="0"/>
    <x v="0"/>
    <s v="Semestral"/>
    <n v="150"/>
    <x v="0"/>
    <s v="M"/>
    <s v="Asalariado"/>
    <d v="1963-12-10T00:00:00"/>
    <n v="42.087671232876716"/>
  </r>
  <r>
    <x v="1"/>
    <s v="aaa21"/>
    <n v="3"/>
    <n v="2005"/>
    <n v="5"/>
    <n v="1999"/>
    <n v="12345547"/>
    <x v="1"/>
    <s v="BARCELONA"/>
    <x v="1"/>
    <x v="1"/>
    <s v="Semestral"/>
    <n v="150"/>
    <x v="1"/>
    <s v="H"/>
    <s v="Profesional"/>
    <d v="1963-09-05T00:00:00"/>
    <n v="29.342465753424658"/>
  </r>
  <r>
    <x v="2"/>
    <s v="aaa63"/>
    <n v="3"/>
    <n v="2005"/>
    <n v="7"/>
    <n v="1999"/>
    <n v="12345505"/>
    <x v="2"/>
    <s v="LAS PALMAS"/>
    <x v="2"/>
    <x v="0"/>
    <s v="Semestral"/>
    <n v="150"/>
    <x v="0"/>
    <s v="M"/>
    <s v="Otros"/>
    <d v="1963-10-23T00:00:00"/>
    <n v="38.216438356164382"/>
  </r>
  <r>
    <x v="3"/>
    <s v="aaa76"/>
    <n v="3"/>
    <n v="2005"/>
    <n v="3"/>
    <n v="1999"/>
    <n v="12345492"/>
    <x v="3"/>
    <s v="MADRID"/>
    <x v="3"/>
    <x v="1"/>
    <s v="Semestral"/>
    <n v="150"/>
    <x v="1"/>
    <s v="H"/>
    <s v="Profesional"/>
    <d v="1963-11-04T00:00:00"/>
    <n v="40.183561643835617"/>
  </r>
  <r>
    <x v="4"/>
    <s v="aaa3"/>
    <n v="4"/>
    <n v="2005"/>
    <n v="6"/>
    <n v="2002"/>
    <n v="12345565"/>
    <x v="4"/>
    <s v="ALBACETE"/>
    <x v="4"/>
    <x v="1"/>
    <s v="Semestral"/>
    <n v="150"/>
    <x v="0"/>
    <s v="H"/>
    <s v="Asalariado"/>
    <d v="1963-11-16T00:00:00"/>
    <n v="41.153424657534245"/>
  </r>
  <r>
    <x v="5"/>
    <s v="aaa23"/>
    <n v="3"/>
    <n v="2005"/>
    <n v="8"/>
    <n v="2003"/>
    <n v="12345545"/>
    <x v="5"/>
    <s v="SEVILLA"/>
    <x v="5"/>
    <x v="1"/>
    <s v="Trimsetral"/>
    <n v="80"/>
    <x v="0"/>
    <s v="H"/>
    <s v="Asalariado"/>
    <d v="1963-12-10T00:00:00"/>
    <n v="43.087671232876716"/>
  </r>
  <r>
    <x v="6"/>
    <s v="aaa15"/>
    <n v="3"/>
    <n v="2005"/>
    <n v="4"/>
    <n v="2003"/>
    <n v="12345553"/>
    <x v="6"/>
    <s v="CADIZ"/>
    <x v="5"/>
    <x v="0"/>
    <s v="Semestral"/>
    <n v="150"/>
    <x v="2"/>
    <s v="H"/>
    <s v="Profesional"/>
    <d v="1963-11-16T00:00:00"/>
    <n v="44.153424657534245"/>
  </r>
  <r>
    <x v="7"/>
    <s v="aaa1"/>
    <n v="3"/>
    <n v="2005"/>
    <n v="11"/>
    <n v="2002"/>
    <n v="12345567"/>
    <x v="7"/>
    <s v="ALICANTE"/>
    <x v="6"/>
    <x v="1"/>
    <s v="Mensual"/>
    <n v="30"/>
    <x v="1"/>
    <s v="H"/>
    <s v="Profesional"/>
    <d v="1963-12-10T00:00:00"/>
    <n v="42.087671232876716"/>
  </r>
  <r>
    <x v="7"/>
    <s v="aaa79"/>
    <n v="3"/>
    <n v="2005"/>
    <n v="10"/>
    <n v="2004"/>
    <n v="12345489"/>
    <x v="7"/>
    <s v="ALICANTE"/>
    <x v="6"/>
    <x v="1"/>
    <s v="Semestral"/>
    <n v="150"/>
    <x v="2"/>
    <s v="H"/>
    <s v="Asalariado"/>
    <d v="1963-09-29T00:00:00"/>
    <n v="29.276712328767122"/>
  </r>
  <r>
    <x v="7"/>
    <s v="aaa82"/>
    <n v="3"/>
    <n v="2005"/>
    <n v="11"/>
    <n v="2003"/>
    <n v="12345486"/>
    <x v="7"/>
    <s v="ALICANTE"/>
    <x v="6"/>
    <x v="0"/>
    <s v="Semestral"/>
    <n v="150"/>
    <x v="3"/>
    <s v="H"/>
    <s v="Asalariado"/>
    <d v="1963-11-28T00:00:00"/>
    <n v="38.11780821917808"/>
  </r>
  <r>
    <x v="8"/>
    <s v="aaa61"/>
    <n v="3"/>
    <n v="2005"/>
    <n v="12"/>
    <n v="2004"/>
    <n v="12345507"/>
    <x v="8"/>
    <s v="SANTA CRUZ DE TENERIFE"/>
    <x v="2"/>
    <x v="1"/>
    <s v="Mensual"/>
    <n v="30"/>
    <x v="1"/>
    <s v="M"/>
    <s v="Estudiante"/>
    <d v="1963-11-16T00:00:00"/>
    <n v="40.150684931506852"/>
  </r>
  <r>
    <x v="9"/>
    <s v="aaa25"/>
    <n v="3"/>
    <n v="2005"/>
    <n v="2"/>
    <n v="2001"/>
    <n v="12345543"/>
    <x v="9"/>
    <s v="MÁLAGA"/>
    <x v="5"/>
    <x v="0"/>
    <s v="Mensual"/>
    <n v="30"/>
    <x v="2"/>
    <s v="H"/>
    <s v="Profesional"/>
    <d v="1963-11-16T00:00:00"/>
    <n v="42.153424657534245"/>
  </r>
  <r>
    <x v="1"/>
    <s v="aaa4"/>
    <n v="3"/>
    <n v="2005"/>
    <n v="3"/>
    <n v="2004"/>
    <n v="12345564"/>
    <x v="10"/>
    <s v="BARCELONA"/>
    <x v="1"/>
    <x v="0"/>
    <s v="Mensual"/>
    <n v="30"/>
    <x v="2"/>
    <s v="M"/>
    <s v="Otros"/>
    <d v="1963-11-04T00:00:00"/>
    <n v="37.183561643835617"/>
  </r>
  <r>
    <x v="1"/>
    <s v="aaa36"/>
    <n v="3"/>
    <n v="2005"/>
    <n v="1"/>
    <n v="1999"/>
    <n v="12345532"/>
    <x v="11"/>
    <s v="BARCELONA"/>
    <x v="1"/>
    <x v="0"/>
    <s v="Semestral"/>
    <n v="150"/>
    <x v="1"/>
    <s v="H"/>
    <s v="Profesional"/>
    <d v="1963-09-17T00:00:00"/>
    <n v="38.315068493150683"/>
  </r>
  <r>
    <x v="10"/>
    <s v="aaa59"/>
    <n v="3"/>
    <n v="2005"/>
    <n v="5"/>
    <n v="2001"/>
    <n v="12345509"/>
    <x v="12"/>
    <s v="LLEIDA"/>
    <x v="1"/>
    <x v="1"/>
    <s v="Trimsetral"/>
    <n v="80"/>
    <x v="2"/>
    <s v="M"/>
    <s v="Otros"/>
    <d v="1963-12-10T00:00:00"/>
    <n v="40.084931506849315"/>
  </r>
  <r>
    <x v="6"/>
    <s v="aaa12"/>
    <n v="3"/>
    <n v="2005"/>
    <n v="7"/>
    <n v="2001"/>
    <n v="12345556"/>
    <x v="13"/>
    <s v="CADIZ"/>
    <x v="5"/>
    <x v="0"/>
    <s v="Semestral"/>
    <n v="150"/>
    <x v="3"/>
    <s v="M"/>
    <s v="Estudiante"/>
    <d v="1963-10-11T00:00:00"/>
    <n v="41.252054794520546"/>
  </r>
  <r>
    <x v="11"/>
    <s v="aaa65"/>
    <n v="3"/>
    <n v="2005"/>
    <n v="3"/>
    <n v="1999"/>
    <n v="12345503"/>
    <x v="14"/>
    <s v="BADAJOZ"/>
    <x v="7"/>
    <x v="0"/>
    <s v="Trimsetral"/>
    <n v="80"/>
    <x v="2"/>
    <s v="H"/>
    <s v="Asalariado"/>
    <d v="1963-09-29T00:00:00"/>
    <n v="43.284931506849318"/>
  </r>
  <r>
    <x v="1"/>
    <s v="aaa51"/>
    <n v="3"/>
    <n v="2005"/>
    <n v="6"/>
    <n v="2003"/>
    <n v="12345517"/>
    <x v="15"/>
    <s v="BARCELONA"/>
    <x v="1"/>
    <x v="1"/>
    <s v="Semestral"/>
    <n v="150"/>
    <x v="1"/>
    <s v="M"/>
    <s v="Estudiante"/>
    <d v="1963-11-04T00:00:00"/>
    <n v="29.17808219178082"/>
  </r>
  <r>
    <x v="12"/>
    <s v="aaa20"/>
    <n v="3"/>
    <n v="2005"/>
    <n v="8"/>
    <n v="2003"/>
    <n v="12345548"/>
    <x v="16"/>
    <s v="CACERES"/>
    <x v="7"/>
    <x v="0"/>
    <s v="Trimsetral"/>
    <n v="80"/>
    <x v="2"/>
    <s v="H"/>
    <s v="Profesional"/>
    <d v="1963-09-17T00:00:00"/>
    <n v="42.317808219178083"/>
  </r>
  <r>
    <x v="1"/>
    <s v="aaa28"/>
    <n v="3"/>
    <n v="2005"/>
    <n v="4"/>
    <n v="2003"/>
    <n v="12345540"/>
    <x v="17"/>
    <s v="BARCELONA"/>
    <x v="1"/>
    <x v="1"/>
    <s v="Mensual"/>
    <n v="30"/>
    <x v="0"/>
    <s v="M"/>
    <s v="Estudiante"/>
    <d v="1963-10-11T00:00:00"/>
    <n v="37.249315068493154"/>
  </r>
  <r>
    <x v="13"/>
    <s v="aaa44"/>
    <n v="3"/>
    <n v="2005"/>
    <n v="11"/>
    <n v="2003"/>
    <n v="12345524"/>
    <x v="18"/>
    <s v="CASTELLON DE LA PLANA"/>
    <x v="6"/>
    <x v="1"/>
    <s v="Trimsetral"/>
    <n v="80"/>
    <x v="2"/>
    <s v="M"/>
    <s v="Otros"/>
    <d v="1963-09-17T00:00:00"/>
    <n v="38.315068493150683"/>
  </r>
  <r>
    <x v="6"/>
    <s v="aaa24"/>
    <n v="3"/>
    <n v="2005"/>
    <n v="10"/>
    <n v="1999"/>
    <n v="12345544"/>
    <x v="13"/>
    <s v="CADIZ"/>
    <x v="5"/>
    <x v="0"/>
    <s v="Semestral"/>
    <n v="150"/>
    <x v="2"/>
    <s v="M"/>
    <s v="Otros"/>
    <d v="1963-11-28T00:00:00"/>
    <n v="40.11780821917808"/>
  </r>
  <r>
    <x v="14"/>
    <s v="aaa53"/>
    <n v="3"/>
    <n v="2005"/>
    <n v="11"/>
    <n v="2003"/>
    <n v="12345515"/>
    <x v="19"/>
    <s v="MALAGA"/>
    <x v="5"/>
    <x v="0"/>
    <s v="Trimsetral"/>
    <n v="80"/>
    <x v="0"/>
    <s v="H"/>
    <s v="Asalariado"/>
    <d v="1963-10-11T00:00:00"/>
    <n v="42.252054794520546"/>
  </r>
  <r>
    <x v="15"/>
    <s v="aaa77"/>
    <n v="3"/>
    <n v="2005"/>
    <n v="12"/>
    <n v="2001"/>
    <n v="12345491"/>
    <x v="20"/>
    <s v="CIUDAD REAL"/>
    <x v="4"/>
    <x v="0"/>
    <s v="Mensual"/>
    <n v="30"/>
    <x v="3"/>
    <s v="M"/>
    <s v="Estudiante"/>
    <d v="1963-10-23T00:00:00"/>
    <n v="37.216438356164382"/>
  </r>
  <r>
    <x v="5"/>
    <s v="aaa19"/>
    <n v="3"/>
    <n v="2005"/>
    <n v="2"/>
    <n v="2004"/>
    <n v="12345549"/>
    <x v="21"/>
    <s v="SEVILLA"/>
    <x v="5"/>
    <x v="0"/>
    <s v="Mensual"/>
    <n v="30"/>
    <x v="2"/>
    <s v="M"/>
    <s v="Estudiante"/>
    <d v="1963-09-29T00:00:00"/>
    <n v="34.279452054794518"/>
  </r>
  <r>
    <x v="16"/>
    <s v="aaa74"/>
    <n v="3"/>
    <n v="2005"/>
    <n v="7"/>
    <n v="1999"/>
    <n v="12345494"/>
    <x v="22"/>
    <s v="CORDOBA"/>
    <x v="5"/>
    <x v="1"/>
    <s v="Mensual"/>
    <n v="30"/>
    <x v="2"/>
    <s v="H"/>
    <s v="Asalariado"/>
    <d v="1963-11-28T00:00:00"/>
    <n v="40.11780821917808"/>
  </r>
  <r>
    <x v="0"/>
    <s v="aaa11"/>
    <n v="3"/>
    <n v="2005"/>
    <n v="3"/>
    <n v="1999"/>
    <n v="12345557"/>
    <x v="0"/>
    <s v="A CORUÑA"/>
    <x v="0"/>
    <x v="1"/>
    <s v="Trimsetral"/>
    <n v="80"/>
    <x v="1"/>
    <s v="H"/>
    <s v="Profesional"/>
    <d v="1963-10-23T00:00:00"/>
    <n v="41.219178082191782"/>
  </r>
  <r>
    <x v="17"/>
    <s v="aaa66"/>
    <n v="3"/>
    <n v="2005"/>
    <n v="6"/>
    <n v="2003"/>
    <n v="12345502"/>
    <x v="23"/>
    <s v="VALENCIA"/>
    <x v="6"/>
    <x v="1"/>
    <s v="Semestral"/>
    <n v="150"/>
    <x v="1"/>
    <s v="M"/>
    <s v="Otros"/>
    <d v="1963-09-17T00:00:00"/>
    <n v="43.317808219178083"/>
  </r>
  <r>
    <x v="18"/>
    <s v="aaa30"/>
    <n v="3"/>
    <n v="2005"/>
    <n v="8"/>
    <n v="2003"/>
    <n v="12345538"/>
    <x v="24"/>
    <s v="GRANADA"/>
    <x v="5"/>
    <x v="1"/>
    <s v="Semestral"/>
    <n v="150"/>
    <x v="2"/>
    <s v="M"/>
    <s v="Otros"/>
    <d v="1963-11-28T00:00:00"/>
    <n v="44.12054794520548"/>
  </r>
  <r>
    <x v="16"/>
    <s v="aaa22"/>
    <n v="3"/>
    <n v="2005"/>
    <n v="4"/>
    <n v="2001"/>
    <n v="12345546"/>
    <x v="22"/>
    <s v="CORDOBA"/>
    <x v="5"/>
    <x v="0"/>
    <s v="Mensual"/>
    <n v="30"/>
    <x v="3"/>
    <s v="M"/>
    <s v="Estudiante"/>
    <d v="1963-08-24T00:00:00"/>
    <n v="42.38356164383562"/>
  </r>
  <r>
    <x v="19"/>
    <s v="aaa14"/>
    <n v="3"/>
    <n v="2005"/>
    <n v="11"/>
    <n v="2004"/>
    <n v="12345554"/>
    <x v="25"/>
    <s v="GIRONA"/>
    <x v="1"/>
    <x v="0"/>
    <s v="Trimsetral"/>
    <n v="80"/>
    <x v="2"/>
    <s v="M"/>
    <s v="Otros"/>
    <d v="1963-11-28T00:00:00"/>
    <n v="37.11780821917808"/>
  </r>
  <r>
    <x v="19"/>
    <s v="aaa54"/>
    <n v="3"/>
    <n v="2005"/>
    <n v="10"/>
    <n v="1999"/>
    <n v="12345514"/>
    <x v="26"/>
    <s v="GIRONA"/>
    <x v="1"/>
    <x v="1"/>
    <s v="Semestral"/>
    <n v="150"/>
    <x v="2"/>
    <s v="M"/>
    <s v="Otros"/>
    <d v="1963-09-29T00:00:00"/>
    <n v="35.279452054794518"/>
  </r>
  <r>
    <x v="19"/>
    <s v="aaa5"/>
    <n v="2"/>
    <n v="2005"/>
    <n v="11"/>
    <n v="2003"/>
    <n v="12345563"/>
    <x v="27"/>
    <s v="GIRONA"/>
    <x v="1"/>
    <x v="0"/>
    <s v="Trimsetral"/>
    <n v="80"/>
    <x v="2"/>
    <s v="M"/>
    <s v="Estudiante"/>
    <d v="1963-10-23T00:00:00"/>
    <n v="40.216438356164382"/>
  </r>
  <r>
    <x v="20"/>
    <s v="aaa69"/>
    <n v="3"/>
    <n v="2005"/>
    <n v="7"/>
    <n v="2002"/>
    <n v="12345499"/>
    <x v="28"/>
    <s v="GUADALAJARA"/>
    <x v="4"/>
    <x v="1"/>
    <s v="Semestral"/>
    <n v="150"/>
    <x v="2"/>
    <s v="H"/>
    <s v="Profesional"/>
    <d v="1963-11-16T00:00:00"/>
    <n v="42.153424657534245"/>
  </r>
  <r>
    <x v="1"/>
    <s v="aaa33"/>
    <n v="3"/>
    <n v="2005"/>
    <n v="3"/>
    <n v="2002"/>
    <n v="12345535"/>
    <x v="29"/>
    <s v="BARCELONA"/>
    <x v="1"/>
    <x v="1"/>
    <s v="Semestral"/>
    <n v="150"/>
    <x v="0"/>
    <s v="M"/>
    <s v="Otros"/>
    <d v="1963-10-23T00:00:00"/>
    <n v="37.216438356164382"/>
  </r>
  <r>
    <x v="21"/>
    <s v="aaa42"/>
    <n v="3"/>
    <n v="2005"/>
    <n v="6"/>
    <n v="2003"/>
    <n v="12345526"/>
    <x v="30"/>
    <s v="ALMERIA"/>
    <x v="5"/>
    <x v="1"/>
    <s v="Semestral"/>
    <n v="150"/>
    <x v="3"/>
    <s v="H"/>
    <s v="Profesional"/>
    <d v="1963-10-11T00:00:00"/>
    <n v="38.249315068493154"/>
  </r>
  <r>
    <x v="3"/>
    <s v="aaa13"/>
    <n v="3"/>
    <n v="2005"/>
    <n v="8"/>
    <n v="2002"/>
    <n v="12345555"/>
    <x v="31"/>
    <s v="MADRID"/>
    <x v="3"/>
    <x v="1"/>
    <s v="Mensual"/>
    <n v="30"/>
    <x v="0"/>
    <s v="H"/>
    <s v="Asalariado"/>
    <d v="1963-12-10T00:00:00"/>
    <n v="40.084931506849315"/>
  </r>
  <r>
    <x v="22"/>
    <s v="aaa40"/>
    <n v="3"/>
    <n v="2005"/>
    <n v="4"/>
    <n v="2002"/>
    <n v="12345528"/>
    <x v="32"/>
    <s v="TARRAGONA"/>
    <x v="1"/>
    <x v="1"/>
    <s v="Mensual"/>
    <n v="30"/>
    <x v="2"/>
    <s v="H"/>
    <s v="Asalariado"/>
    <d v="1963-11-04T00:00:00"/>
    <n v="27.175342465753424"/>
  </r>
  <r>
    <x v="23"/>
    <s v="aaa7"/>
    <n v="3"/>
    <n v="2005"/>
    <n v="7"/>
    <n v="2001"/>
    <n v="12345561"/>
    <x v="33"/>
    <s v="LEON"/>
    <x v="8"/>
    <x v="0"/>
    <s v="Mensual"/>
    <n v="30"/>
    <x v="3"/>
    <s v="H"/>
    <s v="Profesional"/>
    <d v="1963-12-10T00:00:00"/>
    <n v="28.076712328767123"/>
  </r>
  <r>
    <x v="10"/>
    <s v="aaa57"/>
    <n v="3"/>
    <n v="2005"/>
    <n v="3"/>
    <n v="2003"/>
    <n v="12345511"/>
    <x v="12"/>
    <s v="LLEIDA"/>
    <x v="1"/>
    <x v="0"/>
    <s v="Semestral"/>
    <n v="150"/>
    <x v="3"/>
    <s v="M"/>
    <s v="Otros"/>
    <d v="1963-08-24T00:00:00"/>
    <n v="44.38356164383562"/>
  </r>
  <r>
    <x v="3"/>
    <s v="aaa2"/>
    <n v="3"/>
    <n v="2005"/>
    <n v="6"/>
    <n v="2001"/>
    <n v="12345566"/>
    <x v="31"/>
    <s v="MADRID"/>
    <x v="3"/>
    <x v="0"/>
    <s v="Trimsetral"/>
    <n v="80"/>
    <x v="3"/>
    <s v="M"/>
    <s v="Estudiante"/>
    <d v="1963-11-28T00:00:00"/>
    <n v="42.12054794520548"/>
  </r>
  <r>
    <x v="3"/>
    <s v="aaa18"/>
    <n v="3"/>
    <n v="2005"/>
    <n v="8"/>
    <n v="2002"/>
    <n v="12345550"/>
    <x v="31"/>
    <s v="MADRID"/>
    <x v="3"/>
    <x v="1"/>
    <s v="Semestral"/>
    <n v="150"/>
    <x v="0"/>
    <s v="M"/>
    <s v="Otros"/>
    <d v="1963-10-11T00:00:00"/>
    <n v="37.249315068493154"/>
  </r>
  <r>
    <x v="3"/>
    <s v="aaa29"/>
    <n v="3"/>
    <n v="2005"/>
    <n v="4"/>
    <n v="1999"/>
    <n v="12345539"/>
    <x v="31"/>
    <s v="MADRID"/>
    <x v="3"/>
    <x v="0"/>
    <s v="Trimsetral"/>
    <n v="80"/>
    <x v="2"/>
    <s v="H"/>
    <s v="Asalariado"/>
    <d v="1963-12-10T00:00:00"/>
    <n v="38.084931506849315"/>
  </r>
  <r>
    <x v="3"/>
    <s v="aaa32"/>
    <n v="3"/>
    <n v="2005"/>
    <n v="11"/>
    <n v="2001"/>
    <n v="12345536"/>
    <x v="31"/>
    <s v="MADRID"/>
    <x v="3"/>
    <x v="0"/>
    <s v="Trimsetral"/>
    <n v="80"/>
    <x v="3"/>
    <s v="H"/>
    <s v="Asalariado"/>
    <d v="1963-11-04T00:00:00"/>
    <n v="40.183561643835617"/>
  </r>
  <r>
    <x v="3"/>
    <s v="aaa67"/>
    <n v="3"/>
    <n v="2005"/>
    <n v="7"/>
    <n v="1999"/>
    <n v="12345501"/>
    <x v="31"/>
    <s v="MADRID"/>
    <x v="3"/>
    <x v="0"/>
    <s v="Mensual"/>
    <n v="30"/>
    <x v="3"/>
    <s v="H"/>
    <s v="Profesional"/>
    <d v="1963-12-10T00:00:00"/>
    <n v="42.087671232876716"/>
  </r>
  <r>
    <x v="3"/>
    <s v="aaa80"/>
    <n v="3"/>
    <n v="2005"/>
    <n v="3"/>
    <n v="2003"/>
    <n v="12345488"/>
    <x v="31"/>
    <s v="MADRID"/>
    <x v="3"/>
    <x v="0"/>
    <s v="Mensual"/>
    <n v="30"/>
    <x v="2"/>
    <s v="M"/>
    <s v="Otros"/>
    <d v="1963-09-17T00:00:00"/>
    <n v="37.315068493150683"/>
  </r>
  <r>
    <x v="14"/>
    <s v="aaa71"/>
    <n v="3"/>
    <n v="2005"/>
    <n v="6"/>
    <n v="2003"/>
    <n v="12345497"/>
    <x v="34"/>
    <s v="MALAGA"/>
    <x v="5"/>
    <x v="1"/>
    <s v="Mensual"/>
    <n v="30"/>
    <x v="1"/>
    <s v="M"/>
    <s v="Otros"/>
    <d v="1963-10-23T00:00:00"/>
    <n v="38.216438356164382"/>
  </r>
  <r>
    <x v="1"/>
    <s v="aaa81"/>
    <n v="3"/>
    <n v="2005"/>
    <n v="8"/>
    <n v="1999"/>
    <n v="12345487"/>
    <x v="35"/>
    <s v="BARCELONA"/>
    <x v="1"/>
    <x v="1"/>
    <s v="Trimsetral"/>
    <n v="80"/>
    <x v="1"/>
    <s v="H"/>
    <s v="Profesional"/>
    <d v="1963-12-10T00:00:00"/>
    <n v="40.084931506849315"/>
  </r>
  <r>
    <x v="24"/>
    <s v="aaa17"/>
    <n v="3"/>
    <n v="2005"/>
    <n v="4"/>
    <n v="2001"/>
    <n v="12345551"/>
    <x v="36"/>
    <s v="JAEN"/>
    <x v="5"/>
    <x v="0"/>
    <s v="Trimsetral"/>
    <n v="80"/>
    <x v="3"/>
    <s v="H"/>
    <s v="Asalariado"/>
    <d v="1963-10-23T00:00:00"/>
    <n v="41.219178082191782"/>
  </r>
  <r>
    <x v="25"/>
    <s v="aaa6"/>
    <n v="3"/>
    <n v="2005"/>
    <n v="11"/>
    <n v="1999"/>
    <n v="12345562"/>
    <x v="37"/>
    <s v="TOLEDO"/>
    <x v="4"/>
    <x v="1"/>
    <s v="Semestral"/>
    <n v="150"/>
    <x v="1"/>
    <s v="H"/>
    <s v="Profesional"/>
    <d v="1963-10-11T00:00:00"/>
    <n v="43.252054794520546"/>
  </r>
  <r>
    <x v="3"/>
    <s v="aaa58"/>
    <n v="3"/>
    <n v="2005"/>
    <n v="10"/>
    <n v="1999"/>
    <n v="12345510"/>
    <x v="38"/>
    <s v="MADRID"/>
    <x v="3"/>
    <x v="0"/>
    <s v="Mensual"/>
    <n v="30"/>
    <x v="0"/>
    <s v="H"/>
    <s v="Asalariado"/>
    <d v="1963-08-12T00:00:00"/>
    <n v="44.416438356164385"/>
  </r>
  <r>
    <x v="26"/>
    <s v="aaa62"/>
    <n v="3"/>
    <n v="2005"/>
    <n v="7"/>
    <n v="2003"/>
    <n v="12345506"/>
    <x v="39"/>
    <s v="MURCIA"/>
    <x v="9"/>
    <x v="0"/>
    <s v="Trimsetral"/>
    <n v="80"/>
    <x v="3"/>
    <s v="H"/>
    <s v="Profesional"/>
    <d v="1963-11-04T00:00:00"/>
    <n v="42.186301369863017"/>
  </r>
  <r>
    <x v="27"/>
    <s v="aaa8"/>
    <n v="3"/>
    <n v="2005"/>
    <n v="3"/>
    <n v="2002"/>
    <n v="12345560"/>
    <x v="40"/>
    <s v="GUIPUZCOA"/>
    <x v="10"/>
    <x v="1"/>
    <s v="Trimsetral"/>
    <n v="80"/>
    <x v="0"/>
    <s v="M"/>
    <s v="Estudiante"/>
    <d v="1963-11-28T00:00:00"/>
    <n v="37.11780821917808"/>
  </r>
  <r>
    <x v="28"/>
    <s v="aaa46"/>
    <n v="3"/>
    <n v="2005"/>
    <n v="6"/>
    <n v="2001"/>
    <n v="12345522"/>
    <x v="41"/>
    <s v="ILLES BALEARS"/>
    <x v="11"/>
    <x v="1"/>
    <s v="Mensual"/>
    <n v="30"/>
    <x v="1"/>
    <s v="M"/>
    <s v="Otros"/>
    <d v="1963-08-24T00:00:00"/>
    <n v="38.38082191780822"/>
  </r>
  <r>
    <x v="1"/>
    <s v="aaa41"/>
    <n v="3"/>
    <n v="2005"/>
    <n v="8"/>
    <n v="2004"/>
    <n v="12345527"/>
    <x v="42"/>
    <s v="BARCELONA"/>
    <x v="1"/>
    <x v="0"/>
    <s v="Trimsetral"/>
    <n v="80"/>
    <x v="1"/>
    <s v="M"/>
    <s v="Otros"/>
    <d v="1963-10-23T00:00:00"/>
    <n v="40.216438356164382"/>
  </r>
  <r>
    <x v="1"/>
    <s v="aaa84"/>
    <n v="3"/>
    <n v="2005"/>
    <n v="4"/>
    <n v="1999"/>
    <n v="12345484"/>
    <x v="43"/>
    <s v="BARCELONA"/>
    <x v="1"/>
    <x v="0"/>
    <s v="Trimsetral"/>
    <n v="80"/>
    <x v="2"/>
    <s v=""/>
    <s v=""/>
    <d v="1963-11-04T00:00:00"/>
    <n v="32.178082191780824"/>
  </r>
  <r>
    <x v="29"/>
    <s v="aaa50"/>
    <n v="3"/>
    <n v="2005"/>
    <n v="11"/>
    <n v="1999"/>
    <n v="12345518"/>
    <x v="44"/>
    <s v="MENORCA"/>
    <x v="11"/>
    <x v="0"/>
    <s v="Trimsetral"/>
    <n v="80"/>
    <x v="2"/>
    <s v="H"/>
    <s v="Profesional"/>
    <d v="1963-11-16T00:00:00"/>
    <n v="37.150684931506852"/>
  </r>
  <r>
    <x v="14"/>
    <s v="aaa83"/>
    <n v="3"/>
    <n v="2005"/>
    <n v="10"/>
    <n v="1999"/>
    <n v="12345485"/>
    <x v="45"/>
    <s v="MALAGA"/>
    <x v="5"/>
    <x v="0"/>
    <s v="Mensual"/>
    <n v="30"/>
    <x v="0"/>
    <s v=""/>
    <s v=""/>
    <d v="1963-11-16T00:00:00"/>
    <n v="38.150684931506852"/>
  </r>
  <r>
    <x v="6"/>
    <s v="aaa35"/>
    <n v="3"/>
    <n v="2005"/>
    <n v="7"/>
    <n v="2003"/>
    <n v="12345533"/>
    <x v="46"/>
    <s v="CADIZ"/>
    <x v="5"/>
    <x v="1"/>
    <s v="Trimsetral"/>
    <n v="80"/>
    <x v="2"/>
    <s v="M"/>
    <s v="Estudiante"/>
    <d v="1963-09-29T00:00:00"/>
    <n v="40.282191780821918"/>
  </r>
  <r>
    <x v="22"/>
    <s v="aaa68"/>
    <n v="3"/>
    <n v="2005"/>
    <n v="3"/>
    <n v="2001"/>
    <n v="12345500"/>
    <x v="32"/>
    <s v="TARRAGONA"/>
    <x v="1"/>
    <x v="0"/>
    <s v="Trimsetral"/>
    <n v="80"/>
    <x v="0"/>
    <s v="M"/>
    <s v="Estudiante"/>
    <d v="1963-11-28T00:00:00"/>
    <n v="41.12054794520548"/>
  </r>
  <r>
    <x v="30"/>
    <s v="aaa10"/>
    <n v="3"/>
    <n v="2005"/>
    <n v="6"/>
    <n v="2003"/>
    <n v="12345558"/>
    <x v="47"/>
    <s v="SALAMANCA"/>
    <x v="8"/>
    <x v="0"/>
    <s v="Mensual"/>
    <n v="30"/>
    <x v="2"/>
    <s v="M"/>
    <s v="Otros"/>
    <d v="1963-11-04T00:00:00"/>
    <n v="43.186301369863017"/>
  </r>
  <r>
    <x v="30"/>
    <s v="aaa37"/>
    <n v="3"/>
    <n v="2005"/>
    <n v="8"/>
    <n v="2003"/>
    <n v="12345531"/>
    <x v="47"/>
    <s v="SALAMANCA"/>
    <x v="8"/>
    <x v="1"/>
    <s v="Mensual"/>
    <n v="30"/>
    <x v="3"/>
    <s v="H"/>
    <s v="Asalariado"/>
    <d v="1963-12-10T00:00:00"/>
    <n v="44.087671232876716"/>
  </r>
  <r>
    <x v="6"/>
    <s v="aaa45"/>
    <n v="3"/>
    <n v="2005"/>
    <n v="4"/>
    <n v="1999"/>
    <n v="12345523"/>
    <x v="48"/>
    <s v="CADIZ"/>
    <x v="5"/>
    <x v="0"/>
    <s v="Semestral"/>
    <n v="150"/>
    <x v="2"/>
    <s v="H"/>
    <s v="Asalariado"/>
    <d v="1963-09-05T00:00:00"/>
    <n v="42.350684931506848"/>
  </r>
  <r>
    <x v="31"/>
    <s v="aaa49"/>
    <n v="3"/>
    <n v="2005"/>
    <n v="11"/>
    <n v="2003"/>
    <n v="12345519"/>
    <x v="49"/>
    <s v="CANTABRIA"/>
    <x v="12"/>
    <x v="1"/>
    <s v="Mensual"/>
    <n v="30"/>
    <x v="2"/>
    <s v="M"/>
    <s v="Otros"/>
    <d v="1963-11-28T00:00:00"/>
    <n v="37.11780821917808"/>
  </r>
  <r>
    <x v="6"/>
    <s v="aaa55"/>
    <n v="3"/>
    <n v="2005"/>
    <n v="7"/>
    <n v="2001"/>
    <n v="12345513"/>
    <x v="13"/>
    <s v="CADIZ"/>
    <x v="5"/>
    <x v="0"/>
    <s v="Mensual"/>
    <n v="30"/>
    <x v="2"/>
    <s v="H"/>
    <s v="Profesional"/>
    <d v="1963-09-17T00:00:00"/>
    <n v="38.315068493150683"/>
  </r>
  <r>
    <x v="1"/>
    <s v="aaa48"/>
    <n v="3"/>
    <n v="2005"/>
    <n v="3"/>
    <n v="2004"/>
    <n v="12345520"/>
    <x v="50"/>
    <s v="BARCELONA"/>
    <x v="1"/>
    <x v="0"/>
    <s v="Semestral"/>
    <n v="150"/>
    <x v="0"/>
    <s v="H"/>
    <s v="Asalariado"/>
    <d v="1963-12-10T00:00:00"/>
    <n v="34.082191780821915"/>
  </r>
  <r>
    <x v="1"/>
    <s v="aaa39"/>
    <n v="3"/>
    <n v="2005"/>
    <n v="6"/>
    <n v="2001"/>
    <n v="12345529"/>
    <x v="51"/>
    <s v="BARCELONA"/>
    <x v="1"/>
    <x v="0"/>
    <s v="Semestral"/>
    <n v="150"/>
    <x v="2"/>
    <s v="H"/>
    <s v="Profesional"/>
    <d v="1963-11-16T00:00:00"/>
    <n v="42.153424657534245"/>
  </r>
  <r>
    <x v="1"/>
    <s v="aaa72"/>
    <n v="3"/>
    <n v="2005"/>
    <n v="8"/>
    <n v="1999"/>
    <n v="12345496"/>
    <x v="52"/>
    <s v="BARCELONA"/>
    <x v="1"/>
    <x v="0"/>
    <s v="Trimsetral"/>
    <n v="80"/>
    <x v="3"/>
    <s v="M"/>
    <s v="Otros"/>
    <d v="1963-10-11T00:00:00"/>
    <n v="37.249315068493154"/>
  </r>
  <r>
    <x v="5"/>
    <s v="aaa56"/>
    <n v="3"/>
    <n v="2005"/>
    <n v="4"/>
    <n v="2002"/>
    <n v="12345512"/>
    <x v="53"/>
    <s v="SEVILLA"/>
    <x v="5"/>
    <x v="1"/>
    <s v="Trimsetral"/>
    <n v="80"/>
    <x v="1"/>
    <s v="M"/>
    <s v="Otros"/>
    <d v="1963-09-05T00:00:00"/>
    <n v="38.347945205479455"/>
  </r>
  <r>
    <x v="5"/>
    <s v="aaa75"/>
    <n v="3"/>
    <n v="2005"/>
    <n v="11"/>
    <n v="2003"/>
    <n v="12345493"/>
    <x v="53"/>
    <s v="SEVILLA"/>
    <x v="5"/>
    <x v="0"/>
    <s v="Trimsetral"/>
    <n v="80"/>
    <x v="2"/>
    <s v="M"/>
    <s v="Otros"/>
    <d v="1963-11-16T00:00:00"/>
    <n v="40.150684931506852"/>
  </r>
  <r>
    <x v="32"/>
    <s v="aaa27"/>
    <n v="3"/>
    <n v="2005"/>
    <n v="7"/>
    <n v="2004"/>
    <n v="12345541"/>
    <x v="54"/>
    <s v="VIZCAYA"/>
    <x v="10"/>
    <x v="0"/>
    <s v="Semestral"/>
    <n v="150"/>
    <x v="3"/>
    <s v="H"/>
    <s v="Profesional"/>
    <d v="1963-10-23T00:00:00"/>
    <n v="41.219178082191782"/>
  </r>
  <r>
    <x v="2"/>
    <s v="aaa26"/>
    <n v="3"/>
    <n v="2005"/>
    <n v="3"/>
    <n v="2002"/>
    <n v="12345542"/>
    <x v="2"/>
    <s v="LAS PALMAS"/>
    <x v="2"/>
    <x v="1"/>
    <s v="Trimsetral"/>
    <n v="80"/>
    <x v="1"/>
    <s v="M"/>
    <s v="Estudiante"/>
    <d v="1963-11-04T00:00:00"/>
    <n v="34.180821917808217"/>
  </r>
  <r>
    <x v="22"/>
    <s v="aaa38"/>
    <n v="3"/>
    <n v="2005"/>
    <n v="6"/>
    <n v="1999"/>
    <n v="12345530"/>
    <x v="55"/>
    <s v="TARRAGONA"/>
    <x v="1"/>
    <x v="0"/>
    <s v="Trimsetral"/>
    <n v="80"/>
    <x v="0"/>
    <s v="M"/>
    <s v="Otros"/>
    <d v="1963-11-28T00:00:00"/>
    <n v="44.12054794520548"/>
  </r>
  <r>
    <x v="22"/>
    <s v="aaa43"/>
    <n v="3"/>
    <n v="2005"/>
    <n v="8"/>
    <n v="1999"/>
    <n v="12345525"/>
    <x v="55"/>
    <s v="TARRAGONA"/>
    <x v="1"/>
    <x v="0"/>
    <s v="Mensual"/>
    <n v="30"/>
    <x v="0"/>
    <s v="M"/>
    <s v="Otros"/>
    <d v="1963-09-29T00:00:00"/>
    <n v="42.284931506849318"/>
  </r>
  <r>
    <x v="22"/>
    <s v="aaa78"/>
    <n v="3"/>
    <n v="2005"/>
    <n v="4"/>
    <n v="2002"/>
    <n v="12345490"/>
    <x v="55"/>
    <s v="TARRAGONA"/>
    <x v="1"/>
    <x v="0"/>
    <s v="Trimsetral"/>
    <n v="80"/>
    <x v="0"/>
    <s v="H"/>
    <s v="Profesional"/>
    <d v="1963-10-11T00:00:00"/>
    <n v="37.249315068493154"/>
  </r>
  <r>
    <x v="1"/>
    <s v="aaa52"/>
    <n v="3"/>
    <n v="2005"/>
    <n v="11"/>
    <n v="1999"/>
    <n v="12345516"/>
    <x v="56"/>
    <s v="BARCELONA"/>
    <x v="1"/>
    <x v="0"/>
    <s v="Mensual"/>
    <n v="30"/>
    <x v="3"/>
    <s v="H"/>
    <s v="Profesional"/>
    <d v="1963-10-23T00:00:00"/>
    <n v="38.216438356164382"/>
  </r>
  <r>
    <x v="1"/>
    <s v="aaa47"/>
    <n v="3"/>
    <n v="2005"/>
    <n v="10"/>
    <n v="2002"/>
    <n v="12345521"/>
    <x v="57"/>
    <s v="BARCELONA"/>
    <x v="1"/>
    <x v="0"/>
    <s v="Trimsetral"/>
    <n v="80"/>
    <x v="3"/>
    <s v="M"/>
    <s v="Otros"/>
    <d v="1963-08-12T00:00:00"/>
    <n v="40.413698630136984"/>
  </r>
  <r>
    <x v="26"/>
    <s v="aaa16"/>
    <n v="3"/>
    <n v="2005"/>
    <n v="7"/>
    <n v="1999"/>
    <n v="12345552"/>
    <x v="39"/>
    <s v="MURCIA"/>
    <x v="9"/>
    <x v="1"/>
    <s v="Mensual"/>
    <n v="30"/>
    <x v="1"/>
    <s v="M"/>
    <s v="Estudiante"/>
    <d v="1963-11-04T00:00:00"/>
    <n v="42.186301369863017"/>
  </r>
  <r>
    <x v="7"/>
    <s v="aaa60"/>
    <n v="3"/>
    <n v="2005"/>
    <n v="3"/>
    <n v="2002"/>
    <n v="12345508"/>
    <x v="7"/>
    <s v="ALICANTE"/>
    <x v="6"/>
    <x v="0"/>
    <s v="Semestral"/>
    <n v="150"/>
    <x v="2"/>
    <s v="H"/>
    <s v="Profesional"/>
    <d v="1963-11-28T00:00:00"/>
    <n v="28.109589041095891"/>
  </r>
  <r>
    <x v="14"/>
    <s v="aaa34"/>
    <n v="3"/>
    <n v="2005"/>
    <n v="6"/>
    <n v="2004"/>
    <n v="12345534"/>
    <x v="34"/>
    <s v="MALAGA"/>
    <x v="5"/>
    <x v="0"/>
    <s v="Mensual"/>
    <n v="30"/>
    <x v="2"/>
    <s v="H"/>
    <s v="Profesional"/>
    <d v="1963-10-11T00:00:00"/>
    <n v="38.249315068493154"/>
  </r>
  <r>
    <x v="1"/>
    <s v="aaa9"/>
    <n v="3"/>
    <n v="2005"/>
    <n v="8"/>
    <n v="2004"/>
    <n v="12345559"/>
    <x v="58"/>
    <s v="BARCELONA"/>
    <x v="1"/>
    <x v="0"/>
    <s v="Semestral"/>
    <n v="150"/>
    <x v="2"/>
    <s v="H"/>
    <s v="Asalariado"/>
    <d v="1963-11-16T00:00:00"/>
    <n v="40.150684931506852"/>
  </r>
  <r>
    <x v="1"/>
    <s v="aaa31"/>
    <n v="3"/>
    <n v="2005"/>
    <n v="4"/>
    <n v="1999"/>
    <n v="12345537"/>
    <x v="59"/>
    <s v="BARCELONA"/>
    <x v="1"/>
    <x v="0"/>
    <s v="Mensual"/>
    <n v="30"/>
    <x v="1"/>
    <s v="M"/>
    <s v="Estudiante"/>
    <d v="1963-11-16T00:00:00"/>
    <n v="41.153424657534245"/>
  </r>
  <r>
    <x v="33"/>
    <s v="aaa70"/>
    <n v="3"/>
    <n v="2005"/>
    <n v="11"/>
    <n v="2004"/>
    <n v="12345498"/>
    <x v="60"/>
    <s v="ZAMORA"/>
    <x v="8"/>
    <x v="0"/>
    <s v="Mensual"/>
    <n v="30"/>
    <x v="2"/>
    <s v="H"/>
    <s v="Asalariado"/>
    <d v="1963-11-04T00:00:00"/>
    <n v="43.186301369863017"/>
  </r>
  <r>
    <x v="34"/>
    <s v="aaa64"/>
    <n v="3"/>
    <n v="2005"/>
    <n v="10"/>
    <n v="2003"/>
    <n v="12345504"/>
    <x v="61"/>
    <s v="ZARAGOZA"/>
    <x v="13"/>
    <x v="1"/>
    <s v="Mensual"/>
    <n v="30"/>
    <x v="2"/>
    <s v="M"/>
    <s v="Estudiante"/>
    <d v="1963-10-11T00:00:00"/>
    <n v="44.2520547945205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showError="1" updatedVersion="4" minRefreshableVersion="3" showCalcMbrs="0" colGrandTotals="0" itemPrintTitles="1" createdVersion="3" indent="0" compact="0" compactData="0" multipleFieldFilters="0">
  <location ref="B9:D15" firstHeaderRow="1" firstDataRow="2" firstDataCol="1" rowPageCount="1" colPageCount="1"/>
  <pivotFields count="18">
    <pivotField compact="0" outline="0" showAll="0" defaultSubtotal="0">
      <items count="35">
        <item x="0"/>
        <item x="4"/>
        <item x="7"/>
        <item x="21"/>
        <item x="11"/>
        <item x="1"/>
        <item x="12"/>
        <item x="6"/>
        <item x="31"/>
        <item x="13"/>
        <item x="15"/>
        <item x="16"/>
        <item x="19"/>
        <item x="18"/>
        <item x="20"/>
        <item x="27"/>
        <item x="28"/>
        <item x="24"/>
        <item x="2"/>
        <item x="23"/>
        <item x="10"/>
        <item x="3"/>
        <item x="14"/>
        <item x="9"/>
        <item x="29"/>
        <item x="26"/>
        <item x="30"/>
        <item x="8"/>
        <item x="5"/>
        <item x="22"/>
        <item x="25"/>
        <item x="17"/>
        <item x="32"/>
        <item x="33"/>
        <item x="3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14">
        <item x="5"/>
        <item x="13"/>
        <item x="2"/>
        <item x="12"/>
        <item x="4"/>
        <item x="8"/>
        <item x="1"/>
        <item x="7"/>
        <item x="0"/>
        <item x="11"/>
        <item x="3"/>
        <item x="9"/>
        <item x="10"/>
        <item x="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2"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5">
        <item x="1"/>
        <item x="3"/>
        <item x="0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5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10"/>
  </colFields>
  <colItems count="2">
    <i>
      <x/>
    </i>
    <i>
      <x v="1"/>
    </i>
  </colItems>
  <pageFields count="1">
    <pageField fld="9" hier="-1"/>
  </pageFields>
  <dataFields count="1">
    <dataField name=" Nº de Socio " fld="6" subtotal="count" baseField="13" baseItem="0"/>
  </dataFields>
  <formats count="2">
    <format dxfId="1">
      <pivotArea type="all" dataOnly="0" outline="0" fieldPosition="0"/>
    </format>
    <format dxfId="0">
      <pivotArea dataOnly="0" labelOnly="1" outline="0" fieldPosition="0">
        <references count="1">
          <reference field="10" count="0"/>
        </references>
      </pivotArea>
    </format>
  </formats>
  <pivotTableStyleInfo name="PivotStyleLight20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zoomScale="75" zoomScaleNormal="75" workbookViewId="0">
      <selection activeCell="D86" sqref="D86"/>
    </sheetView>
  </sheetViews>
  <sheetFormatPr baseColWidth="10" defaultRowHeight="15" x14ac:dyDescent="0.25"/>
  <cols>
    <col min="1" max="1" width="16.7109375" bestFit="1" customWidth="1"/>
    <col min="2" max="2" width="16.85546875" bestFit="1" customWidth="1"/>
    <col min="7" max="7" width="11.5703125" bestFit="1" customWidth="1"/>
    <col min="8" max="8" width="14.5703125" customWidth="1"/>
    <col min="9" max="9" width="13.7109375" customWidth="1"/>
    <col min="11" max="11" width="16" customWidth="1"/>
    <col min="12" max="12" width="10.5703125" bestFit="1" customWidth="1"/>
    <col min="13" max="13" width="13.5703125" style="17" bestFit="1" customWidth="1"/>
    <col min="14" max="14" width="13.42578125" customWidth="1"/>
    <col min="15" max="15" width="5.42578125" bestFit="1" customWidth="1"/>
    <col min="16" max="16" width="13.42578125" customWidth="1"/>
    <col min="17" max="17" width="16.85546875" bestFit="1" customWidth="1"/>
    <col min="18" max="18" width="12" style="3" bestFit="1" customWidth="1"/>
    <col min="19" max="19" width="12" hidden="1" customWidth="1"/>
  </cols>
  <sheetData>
    <row r="1" spans="1:19" s="14" customFormat="1" x14ac:dyDescent="0.25">
      <c r="A1" s="12" t="s">
        <v>89</v>
      </c>
      <c r="B1" s="12" t="s">
        <v>195</v>
      </c>
      <c r="C1" s="12" t="s">
        <v>0</v>
      </c>
      <c r="D1" s="12" t="s">
        <v>1</v>
      </c>
      <c r="E1" s="12" t="s">
        <v>2</v>
      </c>
      <c r="F1" s="12" t="s">
        <v>3</v>
      </c>
      <c r="G1" s="12" t="s">
        <v>189</v>
      </c>
      <c r="H1" s="12" t="s">
        <v>4</v>
      </c>
      <c r="I1" s="12" t="s">
        <v>5</v>
      </c>
      <c r="J1" s="12" t="s">
        <v>6</v>
      </c>
      <c r="K1" s="12" t="s">
        <v>82</v>
      </c>
      <c r="L1" s="12" t="s">
        <v>83</v>
      </c>
      <c r="M1" s="15" t="s">
        <v>84</v>
      </c>
      <c r="N1" s="12" t="s">
        <v>176</v>
      </c>
      <c r="O1" s="12" t="s">
        <v>7</v>
      </c>
      <c r="P1" s="12" t="s">
        <v>194</v>
      </c>
      <c r="Q1" s="12" t="s">
        <v>85</v>
      </c>
      <c r="R1" s="13" t="s">
        <v>86</v>
      </c>
    </row>
    <row r="2" spans="1:19" x14ac:dyDescent="0.25">
      <c r="A2" s="4" t="str">
        <f>+I2</f>
        <v>A CORUÑA</v>
      </c>
      <c r="B2" s="5" t="s">
        <v>162</v>
      </c>
      <c r="C2" s="6">
        <v>3</v>
      </c>
      <c r="D2" s="6">
        <v>2005</v>
      </c>
      <c r="E2" s="7">
        <v>1</v>
      </c>
      <c r="F2" s="7">
        <v>2003</v>
      </c>
      <c r="G2" s="6">
        <v>12345495</v>
      </c>
      <c r="H2" s="5" t="s">
        <v>26</v>
      </c>
      <c r="I2" s="5" t="s">
        <v>26</v>
      </c>
      <c r="J2" s="5" t="s">
        <v>27</v>
      </c>
      <c r="K2" s="5" t="s">
        <v>87</v>
      </c>
      <c r="L2" s="5" t="s">
        <v>175</v>
      </c>
      <c r="M2" s="16">
        <v>150</v>
      </c>
      <c r="N2" s="8" t="s">
        <v>185</v>
      </c>
      <c r="O2" s="5" t="s">
        <v>178</v>
      </c>
      <c r="P2" s="5" t="s">
        <v>181</v>
      </c>
      <c r="Q2" s="9">
        <v>23355</v>
      </c>
      <c r="R2" s="10">
        <f>(+S2-Q2)/365</f>
        <v>42.087671232876716</v>
      </c>
      <c r="S2" s="2">
        <v>38717</v>
      </c>
    </row>
    <row r="3" spans="1:19" ht="45" x14ac:dyDescent="0.25">
      <c r="A3" s="4" t="str">
        <f t="shared" ref="A3:A66" si="0">+I3</f>
        <v>BARCELONA</v>
      </c>
      <c r="B3" s="5" t="s">
        <v>110</v>
      </c>
      <c r="C3" s="6">
        <v>3</v>
      </c>
      <c r="D3" s="6">
        <v>2005</v>
      </c>
      <c r="E3" s="7">
        <v>5</v>
      </c>
      <c r="F3" s="7">
        <v>1999</v>
      </c>
      <c r="G3" s="6">
        <v>12345547</v>
      </c>
      <c r="H3" s="5" t="s">
        <v>39</v>
      </c>
      <c r="I3" s="5" t="s">
        <v>15</v>
      </c>
      <c r="J3" s="5" t="s">
        <v>16</v>
      </c>
      <c r="K3" s="5" t="s">
        <v>88</v>
      </c>
      <c r="L3" s="5" t="s">
        <v>175</v>
      </c>
      <c r="M3" s="16">
        <v>150</v>
      </c>
      <c r="N3" s="8" t="s">
        <v>183</v>
      </c>
      <c r="O3" s="5" t="s">
        <v>177</v>
      </c>
      <c r="P3" s="5" t="s">
        <v>179</v>
      </c>
      <c r="Q3" s="9">
        <v>23259</v>
      </c>
      <c r="R3" s="10">
        <f>(+S3-Q3)/365</f>
        <v>29.342465753424658</v>
      </c>
      <c r="S3" s="2">
        <v>33969</v>
      </c>
    </row>
    <row r="4" spans="1:19" x14ac:dyDescent="0.25">
      <c r="A4" s="4" t="str">
        <f t="shared" si="0"/>
        <v>LAS PALMAS</v>
      </c>
      <c r="B4" s="5" t="s">
        <v>152</v>
      </c>
      <c r="C4" s="6">
        <v>3</v>
      </c>
      <c r="D4" s="6">
        <v>2003</v>
      </c>
      <c r="E4" s="7">
        <v>7</v>
      </c>
      <c r="F4" s="7">
        <v>1999</v>
      </c>
      <c r="G4" s="6">
        <v>12345505</v>
      </c>
      <c r="H4" s="5" t="str">
        <f>+I4</f>
        <v>LAS PALMAS</v>
      </c>
      <c r="I4" s="5" t="s">
        <v>43</v>
      </c>
      <c r="J4" s="5" t="s">
        <v>44</v>
      </c>
      <c r="K4" s="5" t="s">
        <v>87</v>
      </c>
      <c r="L4" s="5" t="s">
        <v>175</v>
      </c>
      <c r="M4" s="16">
        <v>150</v>
      </c>
      <c r="N4" s="8" t="s">
        <v>185</v>
      </c>
      <c r="O4" s="5" t="s">
        <v>178</v>
      </c>
      <c r="P4" s="5" t="s">
        <v>182</v>
      </c>
      <c r="Q4" s="9">
        <v>23307</v>
      </c>
      <c r="R4" s="10">
        <f t="shared" ref="R4:R67" si="1">(+S4-Q4)/365</f>
        <v>38.216438356164382</v>
      </c>
      <c r="S4" s="2">
        <v>37256</v>
      </c>
    </row>
    <row r="5" spans="1:19" ht="45" x14ac:dyDescent="0.25">
      <c r="A5" s="4" t="str">
        <f t="shared" si="0"/>
        <v>MADRID</v>
      </c>
      <c r="B5" s="5" t="s">
        <v>165</v>
      </c>
      <c r="C5" s="6">
        <v>3</v>
      </c>
      <c r="D5" s="6">
        <v>2005</v>
      </c>
      <c r="E5" s="7">
        <v>3</v>
      </c>
      <c r="F5" s="7">
        <v>1999</v>
      </c>
      <c r="G5" s="6">
        <v>12345492</v>
      </c>
      <c r="H5" s="5" t="s">
        <v>77</v>
      </c>
      <c r="I5" s="5" t="s">
        <v>11</v>
      </c>
      <c r="J5" s="5" t="s">
        <v>11</v>
      </c>
      <c r="K5" s="5" t="s">
        <v>88</v>
      </c>
      <c r="L5" s="5" t="s">
        <v>175</v>
      </c>
      <c r="M5" s="16">
        <v>150</v>
      </c>
      <c r="N5" s="8" t="s">
        <v>183</v>
      </c>
      <c r="O5" s="5" t="s">
        <v>177</v>
      </c>
      <c r="P5" s="5" t="s">
        <v>179</v>
      </c>
      <c r="Q5" s="9">
        <v>23319</v>
      </c>
      <c r="R5" s="10">
        <f t="shared" si="1"/>
        <v>40.183561643835617</v>
      </c>
      <c r="S5" s="2">
        <v>37986</v>
      </c>
    </row>
    <row r="6" spans="1:19" ht="45" x14ac:dyDescent="0.25">
      <c r="A6" s="4" t="str">
        <f t="shared" si="0"/>
        <v>ALBACETE</v>
      </c>
      <c r="B6" s="5" t="s">
        <v>92</v>
      </c>
      <c r="C6" s="6">
        <v>4</v>
      </c>
      <c r="D6" s="6">
        <v>2005</v>
      </c>
      <c r="E6" s="7">
        <v>6</v>
      </c>
      <c r="F6" s="7">
        <v>2002</v>
      </c>
      <c r="G6" s="6">
        <v>12345565</v>
      </c>
      <c r="H6" s="5" t="s">
        <v>12</v>
      </c>
      <c r="I6" s="5" t="s">
        <v>12</v>
      </c>
      <c r="J6" s="5" t="s">
        <v>13</v>
      </c>
      <c r="K6" s="5" t="s">
        <v>88</v>
      </c>
      <c r="L6" s="5" t="s">
        <v>175</v>
      </c>
      <c r="M6" s="16">
        <v>150</v>
      </c>
      <c r="N6" s="8" t="s">
        <v>185</v>
      </c>
      <c r="O6" s="5" t="s">
        <v>177</v>
      </c>
      <c r="P6" s="5" t="s">
        <v>181</v>
      </c>
      <c r="Q6" s="9">
        <v>23331</v>
      </c>
      <c r="R6" s="10">
        <f t="shared" si="1"/>
        <v>41.153424657534245</v>
      </c>
      <c r="S6" s="2">
        <v>38352</v>
      </c>
    </row>
    <row r="7" spans="1:19" ht="45" x14ac:dyDescent="0.25">
      <c r="A7" s="4" t="str">
        <f t="shared" si="0"/>
        <v>SEVILLA</v>
      </c>
      <c r="B7" s="5" t="s">
        <v>112</v>
      </c>
      <c r="C7" s="6">
        <v>3</v>
      </c>
      <c r="D7" s="6">
        <v>2005</v>
      </c>
      <c r="E7" s="7">
        <v>8</v>
      </c>
      <c r="F7" s="7">
        <v>2003</v>
      </c>
      <c r="G7" s="6">
        <v>12345545</v>
      </c>
      <c r="H7" s="5" t="s">
        <v>41</v>
      </c>
      <c r="I7" s="5" t="s">
        <v>36</v>
      </c>
      <c r="J7" s="5" t="s">
        <v>29</v>
      </c>
      <c r="K7" s="5" t="s">
        <v>88</v>
      </c>
      <c r="L7" s="5" t="s">
        <v>174</v>
      </c>
      <c r="M7" s="16">
        <v>80</v>
      </c>
      <c r="N7" s="8" t="s">
        <v>185</v>
      </c>
      <c r="O7" s="5" t="s">
        <v>177</v>
      </c>
      <c r="P7" s="5" t="s">
        <v>181</v>
      </c>
      <c r="Q7" s="9">
        <v>23355</v>
      </c>
      <c r="R7" s="10">
        <f t="shared" si="1"/>
        <v>43.087671232876716</v>
      </c>
      <c r="S7" s="2">
        <v>39082</v>
      </c>
    </row>
    <row r="8" spans="1:19" x14ac:dyDescent="0.25">
      <c r="A8" s="4" t="str">
        <f t="shared" si="0"/>
        <v>CADIZ</v>
      </c>
      <c r="B8" s="5" t="s">
        <v>104</v>
      </c>
      <c r="C8" s="6">
        <v>3</v>
      </c>
      <c r="D8" s="6">
        <v>2005</v>
      </c>
      <c r="E8" s="7">
        <v>4</v>
      </c>
      <c r="F8" s="7">
        <v>2003</v>
      </c>
      <c r="G8" s="6">
        <v>12345553</v>
      </c>
      <c r="H8" s="5" t="s">
        <v>31</v>
      </c>
      <c r="I8" s="5" t="s">
        <v>28</v>
      </c>
      <c r="J8" s="5" t="s">
        <v>29</v>
      </c>
      <c r="K8" s="5" t="s">
        <v>87</v>
      </c>
      <c r="L8" s="5" t="s">
        <v>175</v>
      </c>
      <c r="M8" s="16">
        <v>150</v>
      </c>
      <c r="N8" s="8" t="s">
        <v>186</v>
      </c>
      <c r="O8" s="5" t="s">
        <v>177</v>
      </c>
      <c r="P8" s="5" t="s">
        <v>179</v>
      </c>
      <c r="Q8" s="9">
        <v>23331</v>
      </c>
      <c r="R8" s="10">
        <f t="shared" si="1"/>
        <v>44.153424657534245</v>
      </c>
      <c r="S8" s="2">
        <v>39447</v>
      </c>
    </row>
    <row r="9" spans="1:19" ht="45" x14ac:dyDescent="0.25">
      <c r="A9" s="4" t="str">
        <f t="shared" si="0"/>
        <v>ALICANTE</v>
      </c>
      <c r="B9" s="5" t="s">
        <v>90</v>
      </c>
      <c r="C9" s="6">
        <v>3</v>
      </c>
      <c r="D9" s="6">
        <v>2005</v>
      </c>
      <c r="E9" s="7">
        <v>11</v>
      </c>
      <c r="F9" s="7">
        <v>2002</v>
      </c>
      <c r="G9" s="6">
        <v>12345567</v>
      </c>
      <c r="H9" s="5" t="s">
        <v>8</v>
      </c>
      <c r="I9" s="5" t="s">
        <v>8</v>
      </c>
      <c r="J9" s="5" t="s">
        <v>9</v>
      </c>
      <c r="K9" s="5" t="s">
        <v>88</v>
      </c>
      <c r="L9" s="5" t="s">
        <v>17</v>
      </c>
      <c r="M9" s="16">
        <v>30</v>
      </c>
      <c r="N9" s="8" t="s">
        <v>183</v>
      </c>
      <c r="O9" s="5" t="s">
        <v>177</v>
      </c>
      <c r="P9" s="5" t="s">
        <v>179</v>
      </c>
      <c r="Q9" s="9">
        <v>23355</v>
      </c>
      <c r="R9" s="10">
        <f t="shared" si="1"/>
        <v>42.087671232876716</v>
      </c>
      <c r="S9" s="2">
        <v>38717</v>
      </c>
    </row>
    <row r="10" spans="1:19" ht="45" x14ac:dyDescent="0.25">
      <c r="A10" s="4" t="str">
        <f t="shared" si="0"/>
        <v>ALICANTE</v>
      </c>
      <c r="B10" s="5" t="s">
        <v>168</v>
      </c>
      <c r="C10" s="6">
        <v>3</v>
      </c>
      <c r="D10" s="6">
        <v>2005</v>
      </c>
      <c r="E10" s="7">
        <v>10</v>
      </c>
      <c r="F10" s="7">
        <v>2004</v>
      </c>
      <c r="G10" s="6">
        <v>12345489</v>
      </c>
      <c r="H10" s="5" t="s">
        <v>8</v>
      </c>
      <c r="I10" s="5" t="s">
        <v>8</v>
      </c>
      <c r="J10" s="5" t="s">
        <v>9</v>
      </c>
      <c r="K10" s="5" t="s">
        <v>88</v>
      </c>
      <c r="L10" s="5" t="s">
        <v>175</v>
      </c>
      <c r="M10" s="16">
        <v>150</v>
      </c>
      <c r="N10" s="8" t="s">
        <v>186</v>
      </c>
      <c r="O10" s="5" t="s">
        <v>177</v>
      </c>
      <c r="P10" s="5" t="s">
        <v>181</v>
      </c>
      <c r="Q10" s="9">
        <v>23283</v>
      </c>
      <c r="R10" s="10">
        <f t="shared" si="1"/>
        <v>29.276712328767122</v>
      </c>
      <c r="S10" s="2">
        <v>33969</v>
      </c>
    </row>
    <row r="11" spans="1:19" ht="30" x14ac:dyDescent="0.25">
      <c r="A11" s="4" t="str">
        <f t="shared" si="0"/>
        <v>ALICANTE</v>
      </c>
      <c r="B11" s="5" t="s">
        <v>171</v>
      </c>
      <c r="C11" s="6">
        <v>3</v>
      </c>
      <c r="D11" s="6">
        <v>2005</v>
      </c>
      <c r="E11" s="7">
        <v>11</v>
      </c>
      <c r="F11" s="7">
        <v>2003</v>
      </c>
      <c r="G11" s="6">
        <v>12345486</v>
      </c>
      <c r="H11" s="5" t="s">
        <v>8</v>
      </c>
      <c r="I11" s="5" t="s">
        <v>8</v>
      </c>
      <c r="J11" s="5" t="s">
        <v>9</v>
      </c>
      <c r="K11" s="5" t="s">
        <v>87</v>
      </c>
      <c r="L11" s="5" t="s">
        <v>175</v>
      </c>
      <c r="M11" s="16">
        <v>150</v>
      </c>
      <c r="N11" s="8" t="s">
        <v>184</v>
      </c>
      <c r="O11" s="5" t="s">
        <v>177</v>
      </c>
      <c r="P11" s="5" t="s">
        <v>181</v>
      </c>
      <c r="Q11" s="9">
        <v>23343</v>
      </c>
      <c r="R11" s="10">
        <f t="shared" si="1"/>
        <v>38.11780821917808</v>
      </c>
      <c r="S11" s="2">
        <v>37256</v>
      </c>
    </row>
    <row r="12" spans="1:19" ht="45" x14ac:dyDescent="0.25">
      <c r="A12" s="4" t="str">
        <f t="shared" si="0"/>
        <v>SANTA CRUZ DE TENERIFE</v>
      </c>
      <c r="B12" s="5" t="s">
        <v>150</v>
      </c>
      <c r="C12" s="6">
        <v>3</v>
      </c>
      <c r="D12" s="6">
        <v>2006</v>
      </c>
      <c r="E12" s="7">
        <v>12</v>
      </c>
      <c r="F12" s="7">
        <v>2004</v>
      </c>
      <c r="G12" s="6">
        <v>12345507</v>
      </c>
      <c r="H12" s="5" t="str">
        <f>+I12</f>
        <v>SANTA CRUZ DE TENERIFE</v>
      </c>
      <c r="I12" s="5" t="s">
        <v>68</v>
      </c>
      <c r="J12" s="5" t="s">
        <v>44</v>
      </c>
      <c r="K12" s="5" t="s">
        <v>88</v>
      </c>
      <c r="L12" s="5" t="s">
        <v>17</v>
      </c>
      <c r="M12" s="16">
        <v>30</v>
      </c>
      <c r="N12" s="8" t="s">
        <v>183</v>
      </c>
      <c r="O12" s="5" t="s">
        <v>178</v>
      </c>
      <c r="P12" s="5" t="s">
        <v>180</v>
      </c>
      <c r="Q12" s="9">
        <v>23331</v>
      </c>
      <c r="R12" s="10">
        <f t="shared" si="1"/>
        <v>40.150684931506852</v>
      </c>
      <c r="S12" s="2">
        <v>37986</v>
      </c>
    </row>
    <row r="13" spans="1:19" x14ac:dyDescent="0.25">
      <c r="A13" s="4" t="str">
        <f t="shared" si="0"/>
        <v>MÁLAGA</v>
      </c>
      <c r="B13" s="5" t="s">
        <v>114</v>
      </c>
      <c r="C13" s="6">
        <v>3</v>
      </c>
      <c r="D13" s="6">
        <v>2005</v>
      </c>
      <c r="E13" s="7">
        <v>2</v>
      </c>
      <c r="F13" s="7">
        <v>2001</v>
      </c>
      <c r="G13" s="6">
        <v>12345543</v>
      </c>
      <c r="H13" s="5" t="str">
        <f>+I13</f>
        <v>MÁLAGA</v>
      </c>
      <c r="I13" s="11" t="s">
        <v>188</v>
      </c>
      <c r="J13" s="5" t="s">
        <v>29</v>
      </c>
      <c r="K13" s="5" t="s">
        <v>87</v>
      </c>
      <c r="L13" s="5" t="s">
        <v>17</v>
      </c>
      <c r="M13" s="16">
        <v>30</v>
      </c>
      <c r="N13" s="8" t="s">
        <v>186</v>
      </c>
      <c r="O13" s="5" t="s">
        <v>177</v>
      </c>
      <c r="P13" s="5" t="s">
        <v>179</v>
      </c>
      <c r="Q13" s="9">
        <v>23331</v>
      </c>
      <c r="R13" s="10">
        <f t="shared" si="1"/>
        <v>42.153424657534245</v>
      </c>
      <c r="S13" s="2">
        <v>38717</v>
      </c>
    </row>
    <row r="14" spans="1:19" x14ac:dyDescent="0.25">
      <c r="A14" s="4" t="str">
        <f t="shared" si="0"/>
        <v>BARCELONA</v>
      </c>
      <c r="B14" s="5" t="s">
        <v>93</v>
      </c>
      <c r="C14" s="6">
        <v>3</v>
      </c>
      <c r="D14" s="6">
        <v>2005</v>
      </c>
      <c r="E14" s="7">
        <v>3</v>
      </c>
      <c r="F14" s="7">
        <v>2004</v>
      </c>
      <c r="G14" s="6">
        <v>12345564</v>
      </c>
      <c r="H14" s="5" t="s">
        <v>14</v>
      </c>
      <c r="I14" s="5" t="s">
        <v>15</v>
      </c>
      <c r="J14" s="5" t="s">
        <v>16</v>
      </c>
      <c r="K14" s="5" t="s">
        <v>87</v>
      </c>
      <c r="L14" s="5" t="s">
        <v>17</v>
      </c>
      <c r="M14" s="16">
        <v>30</v>
      </c>
      <c r="N14" s="8" t="s">
        <v>186</v>
      </c>
      <c r="O14" s="5" t="s">
        <v>178</v>
      </c>
      <c r="P14" s="5" t="s">
        <v>182</v>
      </c>
      <c r="Q14" s="9">
        <v>23319</v>
      </c>
      <c r="R14" s="10">
        <f t="shared" si="1"/>
        <v>37.183561643835617</v>
      </c>
      <c r="S14" s="2">
        <v>36891</v>
      </c>
    </row>
    <row r="15" spans="1:19" ht="30" x14ac:dyDescent="0.25">
      <c r="A15" s="4" t="str">
        <f t="shared" si="0"/>
        <v>BARCELONA</v>
      </c>
      <c r="B15" s="5" t="s">
        <v>125</v>
      </c>
      <c r="C15" s="6">
        <v>3</v>
      </c>
      <c r="D15" s="6">
        <v>2005</v>
      </c>
      <c r="E15" s="7">
        <v>1</v>
      </c>
      <c r="F15" s="7">
        <v>1999</v>
      </c>
      <c r="G15" s="6">
        <v>12345532</v>
      </c>
      <c r="H15" s="11" t="s">
        <v>187</v>
      </c>
      <c r="I15" s="5" t="s">
        <v>15</v>
      </c>
      <c r="J15" s="5" t="s">
        <v>16</v>
      </c>
      <c r="K15" s="5" t="s">
        <v>87</v>
      </c>
      <c r="L15" s="5" t="s">
        <v>175</v>
      </c>
      <c r="M15" s="16">
        <v>150</v>
      </c>
      <c r="N15" s="8" t="s">
        <v>183</v>
      </c>
      <c r="O15" s="5" t="s">
        <v>177</v>
      </c>
      <c r="P15" s="5" t="s">
        <v>179</v>
      </c>
      <c r="Q15" s="9">
        <v>23271</v>
      </c>
      <c r="R15" s="10">
        <f t="shared" si="1"/>
        <v>38.315068493150683</v>
      </c>
      <c r="S15" s="2">
        <v>37256</v>
      </c>
    </row>
    <row r="16" spans="1:19" ht="45" x14ac:dyDescent="0.25">
      <c r="A16" s="4" t="str">
        <f t="shared" si="0"/>
        <v>LLEIDA</v>
      </c>
      <c r="B16" s="5" t="s">
        <v>148</v>
      </c>
      <c r="C16" s="6">
        <v>3</v>
      </c>
      <c r="D16" s="6">
        <v>2005</v>
      </c>
      <c r="E16" s="7">
        <v>5</v>
      </c>
      <c r="F16" s="7">
        <v>2001</v>
      </c>
      <c r="G16" s="6">
        <v>12345509</v>
      </c>
      <c r="H16" s="5" t="str">
        <f>+I16</f>
        <v>LLEIDA</v>
      </c>
      <c r="I16" s="5" t="s">
        <v>66</v>
      </c>
      <c r="J16" s="5" t="s">
        <v>16</v>
      </c>
      <c r="K16" s="5" t="s">
        <v>88</v>
      </c>
      <c r="L16" s="5" t="s">
        <v>174</v>
      </c>
      <c r="M16" s="16">
        <v>80</v>
      </c>
      <c r="N16" s="8" t="s">
        <v>186</v>
      </c>
      <c r="O16" s="5" t="s">
        <v>178</v>
      </c>
      <c r="P16" s="5" t="s">
        <v>182</v>
      </c>
      <c r="Q16" s="9">
        <v>23355</v>
      </c>
      <c r="R16" s="10">
        <f t="shared" si="1"/>
        <v>40.084931506849315</v>
      </c>
      <c r="S16" s="2">
        <v>37986</v>
      </c>
    </row>
    <row r="17" spans="1:19" ht="30" x14ac:dyDescent="0.25">
      <c r="A17" s="4" t="str">
        <f t="shared" si="0"/>
        <v>CADIZ</v>
      </c>
      <c r="B17" s="5" t="s">
        <v>101</v>
      </c>
      <c r="C17" s="6">
        <v>3</v>
      </c>
      <c r="D17" s="6">
        <v>2005</v>
      </c>
      <c r="E17" s="7">
        <v>7</v>
      </c>
      <c r="F17" s="7">
        <v>2001</v>
      </c>
      <c r="G17" s="6">
        <v>12345556</v>
      </c>
      <c r="H17" s="5" t="s">
        <v>28</v>
      </c>
      <c r="I17" s="5" t="s">
        <v>28</v>
      </c>
      <c r="J17" s="5" t="s">
        <v>29</v>
      </c>
      <c r="K17" s="5" t="s">
        <v>87</v>
      </c>
      <c r="L17" s="5" t="s">
        <v>175</v>
      </c>
      <c r="M17" s="16">
        <v>150</v>
      </c>
      <c r="N17" s="8" t="s">
        <v>184</v>
      </c>
      <c r="O17" s="5" t="s">
        <v>178</v>
      </c>
      <c r="P17" s="5" t="s">
        <v>180</v>
      </c>
      <c r="Q17" s="9">
        <v>23295</v>
      </c>
      <c r="R17" s="10">
        <f t="shared" si="1"/>
        <v>41.252054794520546</v>
      </c>
      <c r="S17" s="2">
        <v>38352</v>
      </c>
    </row>
    <row r="18" spans="1:19" ht="30" x14ac:dyDescent="0.25">
      <c r="A18" s="4" t="str">
        <f t="shared" si="0"/>
        <v>BADAJOZ</v>
      </c>
      <c r="B18" s="5" t="s">
        <v>154</v>
      </c>
      <c r="C18" s="6">
        <v>3</v>
      </c>
      <c r="D18" s="6">
        <v>2005</v>
      </c>
      <c r="E18" s="7">
        <v>3</v>
      </c>
      <c r="F18" s="7">
        <v>1999</v>
      </c>
      <c r="G18" s="6">
        <v>12345503</v>
      </c>
      <c r="H18" s="5" t="s">
        <v>71</v>
      </c>
      <c r="I18" s="5" t="s">
        <v>72</v>
      </c>
      <c r="J18" s="5" t="s">
        <v>38</v>
      </c>
      <c r="K18" s="5" t="s">
        <v>87</v>
      </c>
      <c r="L18" s="5" t="s">
        <v>174</v>
      </c>
      <c r="M18" s="16">
        <v>80</v>
      </c>
      <c r="N18" s="8" t="s">
        <v>186</v>
      </c>
      <c r="O18" s="5" t="s">
        <v>177</v>
      </c>
      <c r="P18" s="5" t="s">
        <v>181</v>
      </c>
      <c r="Q18" s="9">
        <v>23283</v>
      </c>
      <c r="R18" s="10">
        <f t="shared" si="1"/>
        <v>43.284931506849318</v>
      </c>
      <c r="S18" s="2">
        <v>39082</v>
      </c>
    </row>
    <row r="19" spans="1:19" ht="45" x14ac:dyDescent="0.25">
      <c r="A19" s="4" t="str">
        <f t="shared" si="0"/>
        <v>BARCELONA</v>
      </c>
      <c r="B19" s="5" t="s">
        <v>140</v>
      </c>
      <c r="C19" s="6">
        <v>3</v>
      </c>
      <c r="D19" s="6">
        <v>2005</v>
      </c>
      <c r="E19" s="7">
        <v>6</v>
      </c>
      <c r="F19" s="7">
        <v>2003</v>
      </c>
      <c r="G19" s="6">
        <v>12345517</v>
      </c>
      <c r="H19" s="11" t="s">
        <v>193</v>
      </c>
      <c r="I19" s="5" t="s">
        <v>15</v>
      </c>
      <c r="J19" s="5" t="s">
        <v>16</v>
      </c>
      <c r="K19" s="5" t="s">
        <v>88</v>
      </c>
      <c r="L19" s="5" t="s">
        <v>175</v>
      </c>
      <c r="M19" s="16">
        <v>150</v>
      </c>
      <c r="N19" s="8" t="s">
        <v>183</v>
      </c>
      <c r="O19" s="5" t="s">
        <v>178</v>
      </c>
      <c r="P19" s="5" t="s">
        <v>180</v>
      </c>
      <c r="Q19" s="9">
        <v>23319</v>
      </c>
      <c r="R19" s="10">
        <f t="shared" si="1"/>
        <v>29.17808219178082</v>
      </c>
      <c r="S19" s="2">
        <v>33969</v>
      </c>
    </row>
    <row r="20" spans="1:19" ht="30" x14ac:dyDescent="0.25">
      <c r="A20" s="4" t="str">
        <f t="shared" si="0"/>
        <v>CACERES</v>
      </c>
      <c r="B20" s="5" t="s">
        <v>109</v>
      </c>
      <c r="C20" s="6">
        <v>3</v>
      </c>
      <c r="D20" s="6">
        <v>2004</v>
      </c>
      <c r="E20" s="7">
        <v>8</v>
      </c>
      <c r="F20" s="7">
        <v>2003</v>
      </c>
      <c r="G20" s="6">
        <v>12345548</v>
      </c>
      <c r="H20" s="5" t="str">
        <f>+I20</f>
        <v>CACERES</v>
      </c>
      <c r="I20" s="5" t="s">
        <v>37</v>
      </c>
      <c r="J20" s="5" t="s">
        <v>38</v>
      </c>
      <c r="K20" s="5" t="s">
        <v>87</v>
      </c>
      <c r="L20" s="5" t="s">
        <v>174</v>
      </c>
      <c r="M20" s="16">
        <v>80</v>
      </c>
      <c r="N20" s="8" t="s">
        <v>186</v>
      </c>
      <c r="O20" s="5" t="s">
        <v>177</v>
      </c>
      <c r="P20" s="5" t="s">
        <v>179</v>
      </c>
      <c r="Q20" s="9">
        <v>23271</v>
      </c>
      <c r="R20" s="10">
        <f t="shared" si="1"/>
        <v>42.317808219178083</v>
      </c>
      <c r="S20" s="2">
        <v>38717</v>
      </c>
    </row>
    <row r="21" spans="1:19" ht="45" x14ac:dyDescent="0.25">
      <c r="A21" s="4" t="str">
        <f t="shared" si="0"/>
        <v>BARCELONA</v>
      </c>
      <c r="B21" s="5" t="s">
        <v>117</v>
      </c>
      <c r="C21" s="6">
        <v>3</v>
      </c>
      <c r="D21" s="6">
        <v>2005</v>
      </c>
      <c r="E21" s="7">
        <v>4</v>
      </c>
      <c r="F21" s="7">
        <v>2003</v>
      </c>
      <c r="G21" s="6">
        <v>12345540</v>
      </c>
      <c r="H21" s="5" t="s">
        <v>47</v>
      </c>
      <c r="I21" s="5" t="s">
        <v>15</v>
      </c>
      <c r="J21" s="5" t="s">
        <v>16</v>
      </c>
      <c r="K21" s="5" t="s">
        <v>88</v>
      </c>
      <c r="L21" s="5" t="s">
        <v>17</v>
      </c>
      <c r="M21" s="16">
        <v>30</v>
      </c>
      <c r="N21" s="8" t="s">
        <v>185</v>
      </c>
      <c r="O21" s="5" t="s">
        <v>178</v>
      </c>
      <c r="P21" s="5" t="s">
        <v>180</v>
      </c>
      <c r="Q21" s="9">
        <v>23295</v>
      </c>
      <c r="R21" s="10">
        <f t="shared" si="1"/>
        <v>37.249315068493154</v>
      </c>
      <c r="S21" s="2">
        <v>36891</v>
      </c>
    </row>
    <row r="22" spans="1:19" ht="45" x14ac:dyDescent="0.25">
      <c r="A22" s="4" t="str">
        <f t="shared" si="0"/>
        <v>CASTELLON DE LA PLANA</v>
      </c>
      <c r="B22" s="5" t="s">
        <v>133</v>
      </c>
      <c r="C22" s="6">
        <v>3</v>
      </c>
      <c r="D22" s="6">
        <v>2005</v>
      </c>
      <c r="E22" s="7">
        <v>11</v>
      </c>
      <c r="F22" s="7">
        <v>2003</v>
      </c>
      <c r="G22" s="6">
        <v>12345524</v>
      </c>
      <c r="H22" s="5" t="s">
        <v>55</v>
      </c>
      <c r="I22" s="5" t="s">
        <v>56</v>
      </c>
      <c r="J22" s="5" t="s">
        <v>9</v>
      </c>
      <c r="K22" s="5" t="s">
        <v>88</v>
      </c>
      <c r="L22" s="5" t="s">
        <v>174</v>
      </c>
      <c r="M22" s="16">
        <v>80</v>
      </c>
      <c r="N22" s="8" t="s">
        <v>186</v>
      </c>
      <c r="O22" s="5" t="s">
        <v>178</v>
      </c>
      <c r="P22" s="5" t="s">
        <v>182</v>
      </c>
      <c r="Q22" s="9">
        <v>23271</v>
      </c>
      <c r="R22" s="10">
        <f t="shared" si="1"/>
        <v>38.315068493150683</v>
      </c>
      <c r="S22" s="2">
        <v>37256</v>
      </c>
    </row>
    <row r="23" spans="1:19" x14ac:dyDescent="0.25">
      <c r="A23" s="4" t="str">
        <f t="shared" si="0"/>
        <v>CADIZ</v>
      </c>
      <c r="B23" s="5" t="s">
        <v>113</v>
      </c>
      <c r="C23" s="6">
        <v>3</v>
      </c>
      <c r="D23" s="6">
        <v>2005</v>
      </c>
      <c r="E23" s="7">
        <v>10</v>
      </c>
      <c r="F23" s="7">
        <v>1999</v>
      </c>
      <c r="G23" s="6">
        <v>12345544</v>
      </c>
      <c r="H23" s="5" t="str">
        <f>+I23</f>
        <v>CADIZ</v>
      </c>
      <c r="I23" s="5" t="s">
        <v>28</v>
      </c>
      <c r="J23" s="5" t="s">
        <v>29</v>
      </c>
      <c r="K23" s="5" t="s">
        <v>87</v>
      </c>
      <c r="L23" s="5" t="s">
        <v>175</v>
      </c>
      <c r="M23" s="16">
        <v>150</v>
      </c>
      <c r="N23" s="8" t="s">
        <v>186</v>
      </c>
      <c r="O23" s="5" t="s">
        <v>178</v>
      </c>
      <c r="P23" s="5" t="s">
        <v>182</v>
      </c>
      <c r="Q23" s="9">
        <v>23343</v>
      </c>
      <c r="R23" s="10">
        <f t="shared" si="1"/>
        <v>40.11780821917808</v>
      </c>
      <c r="S23" s="2">
        <v>37986</v>
      </c>
    </row>
    <row r="24" spans="1:19" x14ac:dyDescent="0.25">
      <c r="A24" s="4" t="str">
        <f t="shared" si="0"/>
        <v>MALAGA</v>
      </c>
      <c r="B24" s="5" t="s">
        <v>142</v>
      </c>
      <c r="C24" s="6">
        <v>3</v>
      </c>
      <c r="D24" s="6">
        <v>2005</v>
      </c>
      <c r="E24" s="7">
        <v>11</v>
      </c>
      <c r="F24" s="7">
        <v>2003</v>
      </c>
      <c r="G24" s="6">
        <v>12345515</v>
      </c>
      <c r="H24" s="5" t="s">
        <v>64</v>
      </c>
      <c r="I24" s="5" t="s">
        <v>42</v>
      </c>
      <c r="J24" s="5" t="s">
        <v>29</v>
      </c>
      <c r="K24" s="5" t="s">
        <v>87</v>
      </c>
      <c r="L24" s="5" t="s">
        <v>174</v>
      </c>
      <c r="M24" s="16">
        <v>80</v>
      </c>
      <c r="N24" s="8" t="s">
        <v>185</v>
      </c>
      <c r="O24" s="5" t="s">
        <v>177</v>
      </c>
      <c r="P24" s="5" t="s">
        <v>181</v>
      </c>
      <c r="Q24" s="9">
        <v>23295</v>
      </c>
      <c r="R24" s="10">
        <f t="shared" si="1"/>
        <v>42.252054794520546</v>
      </c>
      <c r="S24" s="2">
        <v>38717</v>
      </c>
    </row>
    <row r="25" spans="1:19" ht="45" x14ac:dyDescent="0.25">
      <c r="A25" s="4" t="str">
        <f t="shared" si="0"/>
        <v>CIUDAD REAL</v>
      </c>
      <c r="B25" s="5" t="s">
        <v>166</v>
      </c>
      <c r="C25" s="6">
        <v>3</v>
      </c>
      <c r="D25" s="6">
        <v>2005</v>
      </c>
      <c r="E25" s="7">
        <v>12</v>
      </c>
      <c r="F25" s="7">
        <v>2001</v>
      </c>
      <c r="G25" s="6">
        <v>12345491</v>
      </c>
      <c r="H25" s="5" t="s">
        <v>78</v>
      </c>
      <c r="I25" s="5" t="s">
        <v>78</v>
      </c>
      <c r="J25" s="5" t="s">
        <v>13</v>
      </c>
      <c r="K25" s="5" t="s">
        <v>87</v>
      </c>
      <c r="L25" s="5" t="s">
        <v>17</v>
      </c>
      <c r="M25" s="16">
        <v>30</v>
      </c>
      <c r="N25" s="8" t="s">
        <v>184</v>
      </c>
      <c r="O25" s="5" t="s">
        <v>178</v>
      </c>
      <c r="P25" s="5" t="s">
        <v>180</v>
      </c>
      <c r="Q25" s="9">
        <v>23307</v>
      </c>
      <c r="R25" s="10">
        <f t="shared" si="1"/>
        <v>37.216438356164382</v>
      </c>
      <c r="S25" s="2">
        <v>36891</v>
      </c>
    </row>
    <row r="26" spans="1:19" x14ac:dyDescent="0.25">
      <c r="A26" s="4" t="str">
        <f t="shared" si="0"/>
        <v>SEVILLA</v>
      </c>
      <c r="B26" s="5" t="s">
        <v>108</v>
      </c>
      <c r="C26" s="6">
        <v>3</v>
      </c>
      <c r="D26" s="6">
        <v>2005</v>
      </c>
      <c r="E26" s="7">
        <v>2</v>
      </c>
      <c r="F26" s="7">
        <v>2004</v>
      </c>
      <c r="G26" s="6">
        <v>12345549</v>
      </c>
      <c r="H26" s="5" t="s">
        <v>35</v>
      </c>
      <c r="I26" s="5" t="s">
        <v>36</v>
      </c>
      <c r="J26" s="5" t="s">
        <v>29</v>
      </c>
      <c r="K26" s="5" t="s">
        <v>87</v>
      </c>
      <c r="L26" s="5" t="s">
        <v>17</v>
      </c>
      <c r="M26" s="16">
        <v>30</v>
      </c>
      <c r="N26" s="8" t="s">
        <v>186</v>
      </c>
      <c r="O26" s="5" t="s">
        <v>178</v>
      </c>
      <c r="P26" s="5" t="s">
        <v>180</v>
      </c>
      <c r="Q26" s="9">
        <v>23283</v>
      </c>
      <c r="R26" s="10">
        <f t="shared" si="1"/>
        <v>34.279452054794518</v>
      </c>
      <c r="S26" s="2">
        <v>35795</v>
      </c>
    </row>
    <row r="27" spans="1:19" ht="45" x14ac:dyDescent="0.25">
      <c r="A27" s="4" t="str">
        <f t="shared" si="0"/>
        <v>CORDOBA</v>
      </c>
      <c r="B27" s="5" t="s">
        <v>163</v>
      </c>
      <c r="C27" s="6">
        <v>3</v>
      </c>
      <c r="D27" s="6">
        <v>2002</v>
      </c>
      <c r="E27" s="7">
        <v>7</v>
      </c>
      <c r="F27" s="7">
        <v>1999</v>
      </c>
      <c r="G27" s="6">
        <v>12345494</v>
      </c>
      <c r="H27" s="5" t="s">
        <v>40</v>
      </c>
      <c r="I27" s="5" t="s">
        <v>40</v>
      </c>
      <c r="J27" s="5" t="s">
        <v>29</v>
      </c>
      <c r="K27" s="5" t="s">
        <v>88</v>
      </c>
      <c r="L27" s="5" t="s">
        <v>17</v>
      </c>
      <c r="M27" s="16">
        <v>30</v>
      </c>
      <c r="N27" s="8" t="s">
        <v>186</v>
      </c>
      <c r="O27" s="5" t="s">
        <v>177</v>
      </c>
      <c r="P27" s="5" t="s">
        <v>181</v>
      </c>
      <c r="Q27" s="9">
        <v>23343</v>
      </c>
      <c r="R27" s="10">
        <f t="shared" si="1"/>
        <v>40.11780821917808</v>
      </c>
      <c r="S27" s="2">
        <v>37986</v>
      </c>
    </row>
    <row r="28" spans="1:19" ht="45" x14ac:dyDescent="0.25">
      <c r="A28" s="4" t="str">
        <f t="shared" si="0"/>
        <v>A CORUÑA</v>
      </c>
      <c r="B28" s="5" t="s">
        <v>100</v>
      </c>
      <c r="C28" s="6">
        <v>3</v>
      </c>
      <c r="D28" s="6">
        <v>2005</v>
      </c>
      <c r="E28" s="7">
        <v>3</v>
      </c>
      <c r="F28" s="7">
        <v>1999</v>
      </c>
      <c r="G28" s="6">
        <v>12345557</v>
      </c>
      <c r="H28" s="5" t="str">
        <f>+I28</f>
        <v>A CORUÑA</v>
      </c>
      <c r="I28" s="5" t="s">
        <v>26</v>
      </c>
      <c r="J28" s="5" t="s">
        <v>27</v>
      </c>
      <c r="K28" s="5" t="s">
        <v>88</v>
      </c>
      <c r="L28" s="5" t="s">
        <v>174</v>
      </c>
      <c r="M28" s="16">
        <v>80</v>
      </c>
      <c r="N28" s="8" t="s">
        <v>183</v>
      </c>
      <c r="O28" s="5" t="s">
        <v>177</v>
      </c>
      <c r="P28" s="5" t="s">
        <v>179</v>
      </c>
      <c r="Q28" s="9">
        <v>23307</v>
      </c>
      <c r="R28" s="10">
        <f t="shared" si="1"/>
        <v>41.219178082191782</v>
      </c>
      <c r="S28" s="2">
        <v>38352</v>
      </c>
    </row>
    <row r="29" spans="1:19" ht="45" x14ac:dyDescent="0.25">
      <c r="A29" s="4" t="str">
        <f t="shared" si="0"/>
        <v>VALENCIA</v>
      </c>
      <c r="B29" s="5" t="s">
        <v>155</v>
      </c>
      <c r="C29" s="6">
        <v>3</v>
      </c>
      <c r="D29" s="6">
        <v>2006</v>
      </c>
      <c r="E29" s="7">
        <v>6</v>
      </c>
      <c r="F29" s="7">
        <v>2003</v>
      </c>
      <c r="G29" s="6">
        <v>12345502</v>
      </c>
      <c r="H29" s="5" t="str">
        <f>+I29</f>
        <v>VALENCIA</v>
      </c>
      <c r="I29" s="5" t="s">
        <v>9</v>
      </c>
      <c r="J29" s="5" t="s">
        <v>9</v>
      </c>
      <c r="K29" s="5" t="s">
        <v>88</v>
      </c>
      <c r="L29" s="5" t="s">
        <v>175</v>
      </c>
      <c r="M29" s="16">
        <v>150</v>
      </c>
      <c r="N29" s="8" t="s">
        <v>183</v>
      </c>
      <c r="O29" s="5" t="s">
        <v>178</v>
      </c>
      <c r="P29" s="5" t="s">
        <v>182</v>
      </c>
      <c r="Q29" s="9">
        <v>23271</v>
      </c>
      <c r="R29" s="10">
        <f t="shared" si="1"/>
        <v>43.317808219178083</v>
      </c>
      <c r="S29" s="2">
        <v>39082</v>
      </c>
    </row>
    <row r="30" spans="1:19" ht="45" x14ac:dyDescent="0.25">
      <c r="A30" s="4" t="str">
        <f t="shared" si="0"/>
        <v>GRANADA</v>
      </c>
      <c r="B30" s="5" t="s">
        <v>119</v>
      </c>
      <c r="C30" s="6">
        <v>3</v>
      </c>
      <c r="D30" s="6">
        <v>2005</v>
      </c>
      <c r="E30" s="7">
        <v>8</v>
      </c>
      <c r="F30" s="7">
        <v>2003</v>
      </c>
      <c r="G30" s="6">
        <v>12345538</v>
      </c>
      <c r="H30" s="5" t="str">
        <f>+I30</f>
        <v>GRANADA</v>
      </c>
      <c r="I30" s="5" t="s">
        <v>48</v>
      </c>
      <c r="J30" s="5" t="s">
        <v>29</v>
      </c>
      <c r="K30" s="5" t="s">
        <v>88</v>
      </c>
      <c r="L30" s="5" t="s">
        <v>175</v>
      </c>
      <c r="M30" s="16">
        <v>150</v>
      </c>
      <c r="N30" s="8" t="s">
        <v>186</v>
      </c>
      <c r="O30" s="5" t="s">
        <v>178</v>
      </c>
      <c r="P30" s="5" t="s">
        <v>182</v>
      </c>
      <c r="Q30" s="9">
        <v>23343</v>
      </c>
      <c r="R30" s="10">
        <f t="shared" si="1"/>
        <v>44.12054794520548</v>
      </c>
      <c r="S30" s="2">
        <v>39447</v>
      </c>
    </row>
    <row r="31" spans="1:19" ht="30" x14ac:dyDescent="0.25">
      <c r="A31" s="4" t="str">
        <f t="shared" si="0"/>
        <v>CORDOBA</v>
      </c>
      <c r="B31" s="5" t="s">
        <v>111</v>
      </c>
      <c r="C31" s="6">
        <v>3</v>
      </c>
      <c r="D31" s="6">
        <v>2006</v>
      </c>
      <c r="E31" s="7">
        <v>4</v>
      </c>
      <c r="F31" s="7">
        <v>2001</v>
      </c>
      <c r="G31" s="6">
        <v>12345546</v>
      </c>
      <c r="H31" s="5" t="str">
        <f>+I31</f>
        <v>CORDOBA</v>
      </c>
      <c r="I31" s="5" t="s">
        <v>40</v>
      </c>
      <c r="J31" s="5" t="s">
        <v>29</v>
      </c>
      <c r="K31" s="5" t="s">
        <v>87</v>
      </c>
      <c r="L31" s="5" t="s">
        <v>17</v>
      </c>
      <c r="M31" s="16">
        <v>30</v>
      </c>
      <c r="N31" s="8" t="s">
        <v>184</v>
      </c>
      <c r="O31" s="5" t="s">
        <v>178</v>
      </c>
      <c r="P31" s="5" t="s">
        <v>180</v>
      </c>
      <c r="Q31" s="9">
        <v>23247</v>
      </c>
      <c r="R31" s="10">
        <f t="shared" si="1"/>
        <v>42.38356164383562</v>
      </c>
      <c r="S31" s="2">
        <v>38717</v>
      </c>
    </row>
    <row r="32" spans="1:19" x14ac:dyDescent="0.25">
      <c r="A32" s="4" t="str">
        <f t="shared" si="0"/>
        <v>GIRONA</v>
      </c>
      <c r="B32" s="5" t="s">
        <v>103</v>
      </c>
      <c r="C32" s="6">
        <v>3</v>
      </c>
      <c r="D32" s="6">
        <v>2005</v>
      </c>
      <c r="E32" s="7">
        <v>11</v>
      </c>
      <c r="F32" s="7">
        <v>2004</v>
      </c>
      <c r="G32" s="6">
        <v>12345554</v>
      </c>
      <c r="H32" s="5" t="s">
        <v>30</v>
      </c>
      <c r="I32" s="5" t="s">
        <v>18</v>
      </c>
      <c r="J32" s="5" t="s">
        <v>16</v>
      </c>
      <c r="K32" s="5" t="s">
        <v>87</v>
      </c>
      <c r="L32" s="5" t="s">
        <v>174</v>
      </c>
      <c r="M32" s="16">
        <v>80</v>
      </c>
      <c r="N32" s="8" t="s">
        <v>186</v>
      </c>
      <c r="O32" s="5" t="s">
        <v>178</v>
      </c>
      <c r="P32" s="5" t="s">
        <v>182</v>
      </c>
      <c r="Q32" s="9">
        <v>23343</v>
      </c>
      <c r="R32" s="10">
        <f t="shared" si="1"/>
        <v>37.11780821917808</v>
      </c>
      <c r="S32" s="2">
        <v>36891</v>
      </c>
    </row>
    <row r="33" spans="1:19" ht="45" x14ac:dyDescent="0.25">
      <c r="A33" s="4" t="str">
        <f t="shared" si="0"/>
        <v>GIRONA</v>
      </c>
      <c r="B33" s="5" t="s">
        <v>143</v>
      </c>
      <c r="C33" s="6">
        <v>3</v>
      </c>
      <c r="D33" s="6">
        <v>2005</v>
      </c>
      <c r="E33" s="7">
        <v>10</v>
      </c>
      <c r="F33" s="7">
        <v>1999</v>
      </c>
      <c r="G33" s="6">
        <v>12345514</v>
      </c>
      <c r="H33" s="5" t="s">
        <v>65</v>
      </c>
      <c r="I33" s="5" t="s">
        <v>18</v>
      </c>
      <c r="J33" s="5" t="s">
        <v>16</v>
      </c>
      <c r="K33" s="5" t="s">
        <v>88</v>
      </c>
      <c r="L33" s="5" t="s">
        <v>175</v>
      </c>
      <c r="M33" s="16">
        <v>150</v>
      </c>
      <c r="N33" s="8" t="s">
        <v>186</v>
      </c>
      <c r="O33" s="5" t="s">
        <v>178</v>
      </c>
      <c r="P33" s="5" t="s">
        <v>182</v>
      </c>
      <c r="Q33" s="9">
        <v>23283</v>
      </c>
      <c r="R33" s="10">
        <f t="shared" si="1"/>
        <v>35.279452054794518</v>
      </c>
      <c r="S33" s="2">
        <v>36160</v>
      </c>
    </row>
    <row r="34" spans="1:19" x14ac:dyDescent="0.25">
      <c r="A34" s="4" t="str">
        <f t="shared" si="0"/>
        <v>GIRONA</v>
      </c>
      <c r="B34" s="5" t="s">
        <v>94</v>
      </c>
      <c r="C34" s="6">
        <v>2</v>
      </c>
      <c r="D34" s="6">
        <v>2005</v>
      </c>
      <c r="E34" s="7">
        <v>11</v>
      </c>
      <c r="F34" s="7">
        <v>2003</v>
      </c>
      <c r="G34" s="6">
        <v>12345563</v>
      </c>
      <c r="H34" s="5" t="s">
        <v>18</v>
      </c>
      <c r="I34" s="5" t="s">
        <v>18</v>
      </c>
      <c r="J34" s="5" t="s">
        <v>16</v>
      </c>
      <c r="K34" s="5" t="s">
        <v>87</v>
      </c>
      <c r="L34" s="5" t="s">
        <v>174</v>
      </c>
      <c r="M34" s="16">
        <v>80</v>
      </c>
      <c r="N34" s="8" t="s">
        <v>186</v>
      </c>
      <c r="O34" s="5" t="s">
        <v>178</v>
      </c>
      <c r="P34" s="5" t="s">
        <v>180</v>
      </c>
      <c r="Q34" s="9">
        <v>23307</v>
      </c>
      <c r="R34" s="10">
        <f t="shared" si="1"/>
        <v>40.216438356164382</v>
      </c>
      <c r="S34" s="2">
        <v>37986</v>
      </c>
    </row>
    <row r="35" spans="1:19" ht="45" x14ac:dyDescent="0.25">
      <c r="A35" s="4" t="str">
        <f t="shared" si="0"/>
        <v>GUADALAJARA</v>
      </c>
      <c r="B35" s="5" t="s">
        <v>158</v>
      </c>
      <c r="C35" s="6">
        <v>3</v>
      </c>
      <c r="D35" s="6">
        <v>2005</v>
      </c>
      <c r="E35" s="7">
        <v>7</v>
      </c>
      <c r="F35" s="7">
        <v>2002</v>
      </c>
      <c r="G35" s="6">
        <v>12345499</v>
      </c>
      <c r="H35" s="5" t="s">
        <v>74</v>
      </c>
      <c r="I35" s="5" t="s">
        <v>74</v>
      </c>
      <c r="J35" s="5" t="s">
        <v>13</v>
      </c>
      <c r="K35" s="5" t="s">
        <v>88</v>
      </c>
      <c r="L35" s="5" t="s">
        <v>175</v>
      </c>
      <c r="M35" s="16">
        <v>150</v>
      </c>
      <c r="N35" s="8" t="s">
        <v>186</v>
      </c>
      <c r="O35" s="5" t="s">
        <v>177</v>
      </c>
      <c r="P35" s="5" t="s">
        <v>179</v>
      </c>
      <c r="Q35" s="9">
        <v>23331</v>
      </c>
      <c r="R35" s="10">
        <f t="shared" si="1"/>
        <v>42.153424657534245</v>
      </c>
      <c r="S35" s="2">
        <v>38717</v>
      </c>
    </row>
    <row r="36" spans="1:19" ht="45" x14ac:dyDescent="0.25">
      <c r="A36" s="4" t="str">
        <f t="shared" si="0"/>
        <v>BARCELONA</v>
      </c>
      <c r="B36" s="5" t="s">
        <v>122</v>
      </c>
      <c r="C36" s="6">
        <v>3</v>
      </c>
      <c r="D36" s="6">
        <v>2004</v>
      </c>
      <c r="E36" s="7">
        <v>3</v>
      </c>
      <c r="F36" s="7">
        <v>2002</v>
      </c>
      <c r="G36" s="6">
        <v>12345535</v>
      </c>
      <c r="H36" s="5" t="s">
        <v>50</v>
      </c>
      <c r="I36" s="5" t="s">
        <v>15</v>
      </c>
      <c r="J36" s="5" t="s">
        <v>16</v>
      </c>
      <c r="K36" s="5" t="s">
        <v>88</v>
      </c>
      <c r="L36" s="5" t="s">
        <v>175</v>
      </c>
      <c r="M36" s="16">
        <v>150</v>
      </c>
      <c r="N36" s="8" t="s">
        <v>185</v>
      </c>
      <c r="O36" s="5" t="s">
        <v>178</v>
      </c>
      <c r="P36" s="5" t="s">
        <v>182</v>
      </c>
      <c r="Q36" s="9">
        <v>23307</v>
      </c>
      <c r="R36" s="10">
        <f t="shared" si="1"/>
        <v>37.216438356164382</v>
      </c>
      <c r="S36" s="2">
        <v>36891</v>
      </c>
    </row>
    <row r="37" spans="1:19" ht="45" x14ac:dyDescent="0.25">
      <c r="A37" s="4" t="str">
        <f t="shared" si="0"/>
        <v>ALMERIA</v>
      </c>
      <c r="B37" s="5" t="s">
        <v>131</v>
      </c>
      <c r="C37" s="6">
        <v>3</v>
      </c>
      <c r="D37" s="6">
        <v>2005</v>
      </c>
      <c r="E37" s="7">
        <v>6</v>
      </c>
      <c r="F37" s="7">
        <v>2003</v>
      </c>
      <c r="G37" s="6">
        <v>12345526</v>
      </c>
      <c r="H37" s="5" t="str">
        <f>+I37</f>
        <v>ALMERIA</v>
      </c>
      <c r="I37" s="5" t="s">
        <v>54</v>
      </c>
      <c r="J37" s="5" t="s">
        <v>29</v>
      </c>
      <c r="K37" s="5" t="s">
        <v>88</v>
      </c>
      <c r="L37" s="5" t="s">
        <v>175</v>
      </c>
      <c r="M37" s="16">
        <v>150</v>
      </c>
      <c r="N37" s="8" t="s">
        <v>184</v>
      </c>
      <c r="O37" s="5" t="s">
        <v>177</v>
      </c>
      <c r="P37" s="5" t="s">
        <v>179</v>
      </c>
      <c r="Q37" s="9">
        <v>23295</v>
      </c>
      <c r="R37" s="10">
        <f t="shared" si="1"/>
        <v>38.249315068493154</v>
      </c>
      <c r="S37" s="2">
        <v>37256</v>
      </c>
    </row>
    <row r="38" spans="1:19" ht="45" x14ac:dyDescent="0.25">
      <c r="A38" s="4" t="str">
        <f t="shared" si="0"/>
        <v>MADRID</v>
      </c>
      <c r="B38" s="5" t="s">
        <v>102</v>
      </c>
      <c r="C38" s="6">
        <v>3</v>
      </c>
      <c r="D38" s="6">
        <v>2005</v>
      </c>
      <c r="E38" s="7">
        <v>8</v>
      </c>
      <c r="F38" s="7">
        <v>2002</v>
      </c>
      <c r="G38" s="6">
        <v>12345555</v>
      </c>
      <c r="H38" s="5" t="str">
        <f>+I38</f>
        <v>MADRID</v>
      </c>
      <c r="I38" s="5" t="s">
        <v>11</v>
      </c>
      <c r="J38" s="5" t="s">
        <v>11</v>
      </c>
      <c r="K38" s="5" t="s">
        <v>88</v>
      </c>
      <c r="L38" s="5" t="s">
        <v>17</v>
      </c>
      <c r="M38" s="16">
        <v>30</v>
      </c>
      <c r="N38" s="8" t="s">
        <v>185</v>
      </c>
      <c r="O38" s="5" t="s">
        <v>177</v>
      </c>
      <c r="P38" s="5" t="s">
        <v>181</v>
      </c>
      <c r="Q38" s="9">
        <v>23355</v>
      </c>
      <c r="R38" s="10">
        <f t="shared" si="1"/>
        <v>40.084931506849315</v>
      </c>
      <c r="S38" s="2">
        <v>37986</v>
      </c>
    </row>
    <row r="39" spans="1:19" ht="45" x14ac:dyDescent="0.25">
      <c r="A39" s="4" t="str">
        <f t="shared" si="0"/>
        <v>TARRAGONA</v>
      </c>
      <c r="B39" s="5" t="s">
        <v>129</v>
      </c>
      <c r="C39" s="6">
        <v>3</v>
      </c>
      <c r="D39" s="6">
        <v>2005</v>
      </c>
      <c r="E39" s="7">
        <v>4</v>
      </c>
      <c r="F39" s="7">
        <v>2002</v>
      </c>
      <c r="G39" s="6">
        <v>12345528</v>
      </c>
      <c r="H39" s="5" t="s">
        <v>73</v>
      </c>
      <c r="I39" s="5" t="s">
        <v>52</v>
      </c>
      <c r="J39" s="5" t="s">
        <v>16</v>
      </c>
      <c r="K39" s="5" t="s">
        <v>88</v>
      </c>
      <c r="L39" s="5" t="s">
        <v>17</v>
      </c>
      <c r="M39" s="16">
        <v>30</v>
      </c>
      <c r="N39" s="8" t="s">
        <v>186</v>
      </c>
      <c r="O39" s="5" t="s">
        <v>177</v>
      </c>
      <c r="P39" s="5" t="s">
        <v>181</v>
      </c>
      <c r="Q39" s="9">
        <v>23319</v>
      </c>
      <c r="R39" s="10">
        <f t="shared" si="1"/>
        <v>27.175342465753424</v>
      </c>
      <c r="S39" s="2">
        <v>33238</v>
      </c>
    </row>
    <row r="40" spans="1:19" ht="30" x14ac:dyDescent="0.25">
      <c r="A40" s="4" t="str">
        <f t="shared" si="0"/>
        <v>LEON</v>
      </c>
      <c r="B40" s="5" t="s">
        <v>96</v>
      </c>
      <c r="C40" s="6">
        <v>3</v>
      </c>
      <c r="D40" s="6">
        <v>2005</v>
      </c>
      <c r="E40" s="7">
        <v>7</v>
      </c>
      <c r="F40" s="7">
        <v>2001</v>
      </c>
      <c r="G40" s="6">
        <v>12345561</v>
      </c>
      <c r="H40" s="5" t="s">
        <v>21</v>
      </c>
      <c r="I40" s="5" t="s">
        <v>21</v>
      </c>
      <c r="J40" s="5" t="s">
        <v>22</v>
      </c>
      <c r="K40" s="5" t="s">
        <v>87</v>
      </c>
      <c r="L40" s="5" t="s">
        <v>17</v>
      </c>
      <c r="M40" s="16">
        <v>30</v>
      </c>
      <c r="N40" s="8" t="s">
        <v>184</v>
      </c>
      <c r="O40" s="5" t="s">
        <v>177</v>
      </c>
      <c r="P40" s="5" t="s">
        <v>179</v>
      </c>
      <c r="Q40" s="9">
        <v>23355</v>
      </c>
      <c r="R40" s="10">
        <f t="shared" si="1"/>
        <v>28.076712328767123</v>
      </c>
      <c r="S40" s="2">
        <v>33603</v>
      </c>
    </row>
    <row r="41" spans="1:19" ht="30" x14ac:dyDescent="0.25">
      <c r="A41" s="4" t="str">
        <f t="shared" si="0"/>
        <v>LLEIDA</v>
      </c>
      <c r="B41" s="5" t="s">
        <v>146</v>
      </c>
      <c r="C41" s="6">
        <v>3</v>
      </c>
      <c r="D41" s="6">
        <v>2004</v>
      </c>
      <c r="E41" s="7">
        <v>3</v>
      </c>
      <c r="F41" s="7">
        <v>2003</v>
      </c>
      <c r="G41" s="6">
        <v>12345511</v>
      </c>
      <c r="H41" s="5" t="s">
        <v>66</v>
      </c>
      <c r="I41" s="5" t="s">
        <v>66</v>
      </c>
      <c r="J41" s="5" t="s">
        <v>16</v>
      </c>
      <c r="K41" s="5" t="s">
        <v>87</v>
      </c>
      <c r="L41" s="5" t="s">
        <v>175</v>
      </c>
      <c r="M41" s="16">
        <v>150</v>
      </c>
      <c r="N41" s="8" t="s">
        <v>184</v>
      </c>
      <c r="O41" s="5" t="s">
        <v>178</v>
      </c>
      <c r="P41" s="5" t="s">
        <v>182</v>
      </c>
      <c r="Q41" s="9">
        <v>23247</v>
      </c>
      <c r="R41" s="10">
        <f t="shared" si="1"/>
        <v>44.38356164383562</v>
      </c>
      <c r="S41" s="2">
        <v>39447</v>
      </c>
    </row>
    <row r="42" spans="1:19" ht="30" x14ac:dyDescent="0.25">
      <c r="A42" s="4" t="str">
        <f t="shared" si="0"/>
        <v>MADRID</v>
      </c>
      <c r="B42" s="5" t="s">
        <v>91</v>
      </c>
      <c r="C42" s="6">
        <v>3</v>
      </c>
      <c r="D42" s="6">
        <v>2005</v>
      </c>
      <c r="E42" s="7">
        <v>6</v>
      </c>
      <c r="F42" s="7">
        <v>2001</v>
      </c>
      <c r="G42" s="6">
        <v>12345566</v>
      </c>
      <c r="H42" s="5" t="s">
        <v>11</v>
      </c>
      <c r="I42" s="5" t="s">
        <v>11</v>
      </c>
      <c r="J42" s="5" t="s">
        <v>11</v>
      </c>
      <c r="K42" s="5" t="s">
        <v>87</v>
      </c>
      <c r="L42" s="5" t="s">
        <v>174</v>
      </c>
      <c r="M42" s="16">
        <v>80</v>
      </c>
      <c r="N42" s="8" t="s">
        <v>184</v>
      </c>
      <c r="O42" s="5" t="s">
        <v>178</v>
      </c>
      <c r="P42" s="5" t="s">
        <v>180</v>
      </c>
      <c r="Q42" s="9">
        <v>23343</v>
      </c>
      <c r="R42" s="10">
        <f t="shared" si="1"/>
        <v>42.12054794520548</v>
      </c>
      <c r="S42" s="2">
        <v>38717</v>
      </c>
    </row>
    <row r="43" spans="1:19" ht="45" x14ac:dyDescent="0.25">
      <c r="A43" s="4" t="str">
        <f t="shared" si="0"/>
        <v>MADRID</v>
      </c>
      <c r="B43" s="5" t="s">
        <v>107</v>
      </c>
      <c r="C43" s="6">
        <v>3</v>
      </c>
      <c r="D43" s="6">
        <v>2005</v>
      </c>
      <c r="E43" s="7">
        <v>8</v>
      </c>
      <c r="F43" s="7">
        <v>2002</v>
      </c>
      <c r="G43" s="6">
        <v>12345550</v>
      </c>
      <c r="H43" s="5" t="s">
        <v>11</v>
      </c>
      <c r="I43" s="5" t="s">
        <v>11</v>
      </c>
      <c r="J43" s="5" t="s">
        <v>11</v>
      </c>
      <c r="K43" s="5" t="s">
        <v>88</v>
      </c>
      <c r="L43" s="5" t="s">
        <v>175</v>
      </c>
      <c r="M43" s="16">
        <v>150</v>
      </c>
      <c r="N43" s="8" t="s">
        <v>185</v>
      </c>
      <c r="O43" s="5" t="s">
        <v>178</v>
      </c>
      <c r="P43" s="5" t="s">
        <v>182</v>
      </c>
      <c r="Q43" s="9">
        <v>23295</v>
      </c>
      <c r="R43" s="10">
        <f t="shared" si="1"/>
        <v>37.249315068493154</v>
      </c>
      <c r="S43" s="2">
        <v>36891</v>
      </c>
    </row>
    <row r="44" spans="1:19" x14ac:dyDescent="0.25">
      <c r="A44" s="4" t="str">
        <f t="shared" si="0"/>
        <v>MADRID</v>
      </c>
      <c r="B44" s="5" t="s">
        <v>118</v>
      </c>
      <c r="C44" s="6">
        <v>3</v>
      </c>
      <c r="D44" s="6">
        <v>2005</v>
      </c>
      <c r="E44" s="7">
        <v>4</v>
      </c>
      <c r="F44" s="7">
        <v>1999</v>
      </c>
      <c r="G44" s="6">
        <v>12345539</v>
      </c>
      <c r="H44" s="5" t="s">
        <v>11</v>
      </c>
      <c r="I44" s="5" t="s">
        <v>11</v>
      </c>
      <c r="J44" s="5" t="s">
        <v>11</v>
      </c>
      <c r="K44" s="5" t="s">
        <v>87</v>
      </c>
      <c r="L44" s="5" t="s">
        <v>174</v>
      </c>
      <c r="M44" s="16">
        <v>80</v>
      </c>
      <c r="N44" s="8" t="s">
        <v>186</v>
      </c>
      <c r="O44" s="5" t="s">
        <v>177</v>
      </c>
      <c r="P44" s="5" t="s">
        <v>181</v>
      </c>
      <c r="Q44" s="9">
        <v>23355</v>
      </c>
      <c r="R44" s="10">
        <f t="shared" si="1"/>
        <v>38.084931506849315</v>
      </c>
      <c r="S44" s="2">
        <v>37256</v>
      </c>
    </row>
    <row r="45" spans="1:19" ht="30" x14ac:dyDescent="0.25">
      <c r="A45" s="4" t="str">
        <f t="shared" si="0"/>
        <v>MADRID</v>
      </c>
      <c r="B45" s="5" t="s">
        <v>121</v>
      </c>
      <c r="C45" s="6">
        <v>3</v>
      </c>
      <c r="D45" s="6">
        <v>2003</v>
      </c>
      <c r="E45" s="7">
        <v>11</v>
      </c>
      <c r="F45" s="7">
        <v>2001</v>
      </c>
      <c r="G45" s="6">
        <v>12345536</v>
      </c>
      <c r="H45" s="5" t="s">
        <v>11</v>
      </c>
      <c r="I45" s="5" t="s">
        <v>11</v>
      </c>
      <c r="J45" s="5" t="s">
        <v>11</v>
      </c>
      <c r="K45" s="5" t="s">
        <v>87</v>
      </c>
      <c r="L45" s="5" t="s">
        <v>174</v>
      </c>
      <c r="M45" s="16">
        <v>80</v>
      </c>
      <c r="N45" s="8" t="s">
        <v>184</v>
      </c>
      <c r="O45" s="5" t="s">
        <v>177</v>
      </c>
      <c r="P45" s="5" t="s">
        <v>181</v>
      </c>
      <c r="Q45" s="9">
        <v>23319</v>
      </c>
      <c r="R45" s="10">
        <f t="shared" si="1"/>
        <v>40.183561643835617</v>
      </c>
      <c r="S45" s="2">
        <v>37986</v>
      </c>
    </row>
    <row r="46" spans="1:19" ht="30" x14ac:dyDescent="0.25">
      <c r="A46" s="4" t="str">
        <f t="shared" si="0"/>
        <v>MADRID</v>
      </c>
      <c r="B46" s="5" t="s">
        <v>156</v>
      </c>
      <c r="C46" s="6">
        <v>3</v>
      </c>
      <c r="D46" s="6">
        <v>2005</v>
      </c>
      <c r="E46" s="7">
        <v>7</v>
      </c>
      <c r="F46" s="7">
        <v>1999</v>
      </c>
      <c r="G46" s="6">
        <v>12345501</v>
      </c>
      <c r="H46" s="5" t="s">
        <v>11</v>
      </c>
      <c r="I46" s="5" t="s">
        <v>11</v>
      </c>
      <c r="J46" s="5" t="s">
        <v>11</v>
      </c>
      <c r="K46" s="5" t="s">
        <v>87</v>
      </c>
      <c r="L46" s="5" t="s">
        <v>17</v>
      </c>
      <c r="M46" s="16">
        <v>30</v>
      </c>
      <c r="N46" s="8" t="s">
        <v>184</v>
      </c>
      <c r="O46" s="5" t="s">
        <v>177</v>
      </c>
      <c r="P46" s="5" t="s">
        <v>179</v>
      </c>
      <c r="Q46" s="9">
        <v>23355</v>
      </c>
      <c r="R46" s="10">
        <f t="shared" si="1"/>
        <v>42.087671232876716</v>
      </c>
      <c r="S46" s="2">
        <v>38717</v>
      </c>
    </row>
    <row r="47" spans="1:19" x14ac:dyDescent="0.25">
      <c r="A47" s="4" t="str">
        <f t="shared" si="0"/>
        <v>MADRID</v>
      </c>
      <c r="B47" s="5" t="s">
        <v>169</v>
      </c>
      <c r="C47" s="6">
        <v>3</v>
      </c>
      <c r="D47" s="6">
        <v>2005</v>
      </c>
      <c r="E47" s="7">
        <v>3</v>
      </c>
      <c r="F47" s="7">
        <v>2003</v>
      </c>
      <c r="G47" s="6">
        <v>12345488</v>
      </c>
      <c r="H47" s="5" t="s">
        <v>11</v>
      </c>
      <c r="I47" s="5" t="s">
        <v>11</v>
      </c>
      <c r="J47" s="5" t="s">
        <v>11</v>
      </c>
      <c r="K47" s="5" t="s">
        <v>87</v>
      </c>
      <c r="L47" s="5" t="s">
        <v>17</v>
      </c>
      <c r="M47" s="16">
        <v>30</v>
      </c>
      <c r="N47" s="8" t="s">
        <v>186</v>
      </c>
      <c r="O47" s="5" t="s">
        <v>178</v>
      </c>
      <c r="P47" s="5" t="s">
        <v>182</v>
      </c>
      <c r="Q47" s="9">
        <v>23271</v>
      </c>
      <c r="R47" s="10">
        <f t="shared" si="1"/>
        <v>37.315068493150683</v>
      </c>
      <c r="S47" s="2">
        <v>36891</v>
      </c>
    </row>
    <row r="48" spans="1:19" ht="45" x14ac:dyDescent="0.25">
      <c r="A48" s="4" t="str">
        <f t="shared" si="0"/>
        <v>MALAGA</v>
      </c>
      <c r="B48" s="5" t="s">
        <v>160</v>
      </c>
      <c r="C48" s="6">
        <v>3</v>
      </c>
      <c r="D48" s="6">
        <v>2005</v>
      </c>
      <c r="E48" s="7">
        <v>6</v>
      </c>
      <c r="F48" s="7">
        <v>2003</v>
      </c>
      <c r="G48" s="6">
        <v>12345497</v>
      </c>
      <c r="H48" s="5" t="s">
        <v>42</v>
      </c>
      <c r="I48" s="5" t="s">
        <v>42</v>
      </c>
      <c r="J48" s="5" t="s">
        <v>29</v>
      </c>
      <c r="K48" s="5" t="s">
        <v>88</v>
      </c>
      <c r="L48" s="5" t="s">
        <v>17</v>
      </c>
      <c r="M48" s="16">
        <v>30</v>
      </c>
      <c r="N48" s="8" t="s">
        <v>183</v>
      </c>
      <c r="O48" s="5" t="s">
        <v>178</v>
      </c>
      <c r="P48" s="5" t="s">
        <v>182</v>
      </c>
      <c r="Q48" s="9">
        <v>23307</v>
      </c>
      <c r="R48" s="10">
        <f t="shared" si="1"/>
        <v>38.216438356164382</v>
      </c>
      <c r="S48" s="2">
        <v>37256</v>
      </c>
    </row>
    <row r="49" spans="1:19" ht="45" x14ac:dyDescent="0.25">
      <c r="A49" s="4" t="str">
        <f t="shared" si="0"/>
        <v>BARCELONA</v>
      </c>
      <c r="B49" s="5" t="s">
        <v>170</v>
      </c>
      <c r="C49" s="6">
        <v>3</v>
      </c>
      <c r="D49" s="6">
        <v>2002</v>
      </c>
      <c r="E49" s="7">
        <v>8</v>
      </c>
      <c r="F49" s="7">
        <v>1999</v>
      </c>
      <c r="G49" s="6">
        <v>12345487</v>
      </c>
      <c r="H49" s="5" t="s">
        <v>79</v>
      </c>
      <c r="I49" s="5" t="s">
        <v>15</v>
      </c>
      <c r="J49" s="5" t="s">
        <v>16</v>
      </c>
      <c r="K49" s="5" t="s">
        <v>88</v>
      </c>
      <c r="L49" s="5" t="s">
        <v>174</v>
      </c>
      <c r="M49" s="16">
        <v>80</v>
      </c>
      <c r="N49" s="8" t="s">
        <v>183</v>
      </c>
      <c r="O49" s="5" t="s">
        <v>177</v>
      </c>
      <c r="P49" s="5" t="s">
        <v>179</v>
      </c>
      <c r="Q49" s="9">
        <v>23355</v>
      </c>
      <c r="R49" s="10">
        <f t="shared" si="1"/>
        <v>40.084931506849315</v>
      </c>
      <c r="S49" s="2">
        <v>37986</v>
      </c>
    </row>
    <row r="50" spans="1:19" ht="30" x14ac:dyDescent="0.25">
      <c r="A50" s="4" t="str">
        <f t="shared" si="0"/>
        <v>JAEN</v>
      </c>
      <c r="B50" s="5" t="s">
        <v>106</v>
      </c>
      <c r="C50" s="6">
        <v>3</v>
      </c>
      <c r="D50" s="6">
        <v>2005</v>
      </c>
      <c r="E50" s="7">
        <v>4</v>
      </c>
      <c r="F50" s="7">
        <v>2001</v>
      </c>
      <c r="G50" s="6">
        <v>12345551</v>
      </c>
      <c r="H50" s="5" t="s">
        <v>33</v>
      </c>
      <c r="I50" s="5" t="s">
        <v>34</v>
      </c>
      <c r="J50" s="5" t="s">
        <v>29</v>
      </c>
      <c r="K50" s="5" t="s">
        <v>87</v>
      </c>
      <c r="L50" s="5" t="s">
        <v>174</v>
      </c>
      <c r="M50" s="16">
        <v>80</v>
      </c>
      <c r="N50" s="8" t="s">
        <v>184</v>
      </c>
      <c r="O50" s="5" t="s">
        <v>177</v>
      </c>
      <c r="P50" s="5" t="s">
        <v>181</v>
      </c>
      <c r="Q50" s="9">
        <v>23307</v>
      </c>
      <c r="R50" s="10">
        <f t="shared" si="1"/>
        <v>41.219178082191782</v>
      </c>
      <c r="S50" s="2">
        <v>38352</v>
      </c>
    </row>
    <row r="51" spans="1:19" ht="45" x14ac:dyDescent="0.25">
      <c r="A51" s="4" t="str">
        <f t="shared" si="0"/>
        <v>TOLEDO</v>
      </c>
      <c r="B51" s="5" t="s">
        <v>95</v>
      </c>
      <c r="C51" s="6">
        <v>3</v>
      </c>
      <c r="D51" s="6">
        <v>2005</v>
      </c>
      <c r="E51" s="7">
        <v>11</v>
      </c>
      <c r="F51" s="7">
        <v>1999</v>
      </c>
      <c r="G51" s="6">
        <v>12345562</v>
      </c>
      <c r="H51" s="5" t="s">
        <v>19</v>
      </c>
      <c r="I51" s="5" t="s">
        <v>20</v>
      </c>
      <c r="J51" s="5" t="s">
        <v>13</v>
      </c>
      <c r="K51" s="5" t="s">
        <v>88</v>
      </c>
      <c r="L51" s="5" t="s">
        <v>175</v>
      </c>
      <c r="M51" s="16">
        <v>150</v>
      </c>
      <c r="N51" s="8" t="s">
        <v>183</v>
      </c>
      <c r="O51" s="5" t="s">
        <v>177</v>
      </c>
      <c r="P51" s="5" t="s">
        <v>179</v>
      </c>
      <c r="Q51" s="9">
        <v>23295</v>
      </c>
      <c r="R51" s="10">
        <f t="shared" si="1"/>
        <v>43.252054794520546</v>
      </c>
      <c r="S51" s="2">
        <v>39082</v>
      </c>
    </row>
    <row r="52" spans="1:19" x14ac:dyDescent="0.25">
      <c r="A52" s="4" t="str">
        <f t="shared" si="0"/>
        <v>MADRID</v>
      </c>
      <c r="B52" s="5" t="s">
        <v>147</v>
      </c>
      <c r="C52" s="6">
        <v>3</v>
      </c>
      <c r="D52" s="6">
        <v>2005</v>
      </c>
      <c r="E52" s="7">
        <v>10</v>
      </c>
      <c r="F52" s="7">
        <v>1999</v>
      </c>
      <c r="G52" s="6">
        <v>12345510</v>
      </c>
      <c r="H52" s="5" t="s">
        <v>67</v>
      </c>
      <c r="I52" s="5" t="s">
        <v>11</v>
      </c>
      <c r="J52" s="5" t="s">
        <v>11</v>
      </c>
      <c r="K52" s="5" t="s">
        <v>87</v>
      </c>
      <c r="L52" s="5" t="s">
        <v>17</v>
      </c>
      <c r="M52" s="16">
        <v>30</v>
      </c>
      <c r="N52" s="8" t="s">
        <v>185</v>
      </c>
      <c r="O52" s="5" t="s">
        <v>177</v>
      </c>
      <c r="P52" s="5" t="s">
        <v>181</v>
      </c>
      <c r="Q52" s="9">
        <v>23235</v>
      </c>
      <c r="R52" s="10">
        <f t="shared" si="1"/>
        <v>44.416438356164385</v>
      </c>
      <c r="S52" s="2">
        <v>39447</v>
      </c>
    </row>
    <row r="53" spans="1:19" ht="30" x14ac:dyDescent="0.25">
      <c r="A53" s="4" t="str">
        <f t="shared" si="0"/>
        <v>MURCIA</v>
      </c>
      <c r="B53" s="5" t="s">
        <v>151</v>
      </c>
      <c r="C53" s="6">
        <v>3</v>
      </c>
      <c r="D53" s="6">
        <v>2005</v>
      </c>
      <c r="E53" s="7">
        <v>7</v>
      </c>
      <c r="F53" s="7">
        <v>2003</v>
      </c>
      <c r="G53" s="6">
        <v>12345506</v>
      </c>
      <c r="H53" s="5" t="s">
        <v>32</v>
      </c>
      <c r="I53" s="5" t="s">
        <v>32</v>
      </c>
      <c r="J53" s="5" t="s">
        <v>32</v>
      </c>
      <c r="K53" s="5" t="s">
        <v>87</v>
      </c>
      <c r="L53" s="5" t="s">
        <v>174</v>
      </c>
      <c r="M53" s="16">
        <v>80</v>
      </c>
      <c r="N53" s="8" t="s">
        <v>184</v>
      </c>
      <c r="O53" s="5" t="s">
        <v>177</v>
      </c>
      <c r="P53" s="5" t="s">
        <v>179</v>
      </c>
      <c r="Q53" s="9">
        <v>23319</v>
      </c>
      <c r="R53" s="10">
        <f t="shared" si="1"/>
        <v>42.186301369863017</v>
      </c>
      <c r="S53" s="2">
        <v>38717</v>
      </c>
    </row>
    <row r="54" spans="1:19" ht="45" x14ac:dyDescent="0.25">
      <c r="A54" s="4" t="str">
        <f t="shared" si="0"/>
        <v>GUIPUZCOA</v>
      </c>
      <c r="B54" s="5" t="s">
        <v>97</v>
      </c>
      <c r="C54" s="6">
        <v>3</v>
      </c>
      <c r="D54" s="6">
        <v>2001</v>
      </c>
      <c r="E54" s="7">
        <v>3</v>
      </c>
      <c r="F54" s="7">
        <v>2002</v>
      </c>
      <c r="G54" s="6">
        <v>12345560</v>
      </c>
      <c r="H54" s="5" t="str">
        <f>+I54</f>
        <v>GUIPUZCOA</v>
      </c>
      <c r="I54" s="5" t="s">
        <v>23</v>
      </c>
      <c r="J54" s="5" t="s">
        <v>24</v>
      </c>
      <c r="K54" s="5" t="s">
        <v>88</v>
      </c>
      <c r="L54" s="5" t="s">
        <v>174</v>
      </c>
      <c r="M54" s="16">
        <v>80</v>
      </c>
      <c r="N54" s="8" t="s">
        <v>185</v>
      </c>
      <c r="O54" s="5" t="s">
        <v>178</v>
      </c>
      <c r="P54" s="5" t="s">
        <v>180</v>
      </c>
      <c r="Q54" s="9">
        <v>23343</v>
      </c>
      <c r="R54" s="10">
        <f t="shared" si="1"/>
        <v>37.11780821917808</v>
      </c>
      <c r="S54" s="2">
        <v>36891</v>
      </c>
    </row>
    <row r="55" spans="1:19" ht="45" x14ac:dyDescent="0.25">
      <c r="A55" s="4" t="str">
        <f t="shared" si="0"/>
        <v>ILLES BALEARS</v>
      </c>
      <c r="B55" s="5" t="s">
        <v>135</v>
      </c>
      <c r="C55" s="6">
        <v>3</v>
      </c>
      <c r="D55" s="6">
        <v>2005</v>
      </c>
      <c r="E55" s="7">
        <v>6</v>
      </c>
      <c r="F55" s="7">
        <v>2001</v>
      </c>
      <c r="G55" s="6">
        <v>12345522</v>
      </c>
      <c r="H55" s="5" t="s">
        <v>58</v>
      </c>
      <c r="I55" s="5" t="s">
        <v>59</v>
      </c>
      <c r="J55" s="5" t="s">
        <v>59</v>
      </c>
      <c r="K55" s="5" t="s">
        <v>88</v>
      </c>
      <c r="L55" s="5" t="s">
        <v>17</v>
      </c>
      <c r="M55" s="16">
        <v>30</v>
      </c>
      <c r="N55" s="8" t="s">
        <v>183</v>
      </c>
      <c r="O55" s="5" t="s">
        <v>178</v>
      </c>
      <c r="P55" s="5" t="s">
        <v>182</v>
      </c>
      <c r="Q55" s="9">
        <v>23247</v>
      </c>
      <c r="R55" s="10">
        <f t="shared" si="1"/>
        <v>38.38082191780822</v>
      </c>
      <c r="S55" s="2">
        <v>37256</v>
      </c>
    </row>
    <row r="56" spans="1:19" ht="30" x14ac:dyDescent="0.25">
      <c r="A56" s="4" t="str">
        <f t="shared" si="0"/>
        <v>BARCELONA</v>
      </c>
      <c r="B56" s="5" t="s">
        <v>130</v>
      </c>
      <c r="C56" s="6">
        <v>3</v>
      </c>
      <c r="D56" s="6">
        <v>2007</v>
      </c>
      <c r="E56" s="7">
        <v>8</v>
      </c>
      <c r="F56" s="7">
        <v>2004</v>
      </c>
      <c r="G56" s="6">
        <v>12345527</v>
      </c>
      <c r="H56" s="11" t="s">
        <v>191</v>
      </c>
      <c r="I56" s="5" t="s">
        <v>15</v>
      </c>
      <c r="J56" s="5" t="s">
        <v>16</v>
      </c>
      <c r="K56" s="5" t="s">
        <v>87</v>
      </c>
      <c r="L56" s="5" t="s">
        <v>174</v>
      </c>
      <c r="M56" s="16">
        <v>80</v>
      </c>
      <c r="N56" s="8" t="s">
        <v>183</v>
      </c>
      <c r="O56" s="5" t="s">
        <v>178</v>
      </c>
      <c r="P56" s="5" t="s">
        <v>182</v>
      </c>
      <c r="Q56" s="9">
        <v>23307</v>
      </c>
      <c r="R56" s="10">
        <f t="shared" si="1"/>
        <v>40.216438356164382</v>
      </c>
      <c r="S56" s="2">
        <v>37986</v>
      </c>
    </row>
    <row r="57" spans="1:19" ht="30" x14ac:dyDescent="0.25">
      <c r="A57" s="4" t="str">
        <f t="shared" si="0"/>
        <v>BARCELONA</v>
      </c>
      <c r="B57" s="5" t="s">
        <v>173</v>
      </c>
      <c r="C57" s="6">
        <v>3</v>
      </c>
      <c r="D57" s="6">
        <v>2005</v>
      </c>
      <c r="E57" s="7">
        <v>4</v>
      </c>
      <c r="F57" s="7">
        <v>1999</v>
      </c>
      <c r="G57" s="6">
        <v>12345484</v>
      </c>
      <c r="H57" s="5" t="s">
        <v>81</v>
      </c>
      <c r="I57" s="5" t="s">
        <v>15</v>
      </c>
      <c r="J57" s="5" t="s">
        <v>16</v>
      </c>
      <c r="K57" s="5" t="s">
        <v>87</v>
      </c>
      <c r="L57" s="5" t="s">
        <v>174</v>
      </c>
      <c r="M57" s="16">
        <v>80</v>
      </c>
      <c r="N57" s="8" t="s">
        <v>186</v>
      </c>
      <c r="O57" s="5" t="s">
        <v>10</v>
      </c>
      <c r="P57" s="5" t="s">
        <v>10</v>
      </c>
      <c r="Q57" s="9">
        <v>23319</v>
      </c>
      <c r="R57" s="10">
        <f t="shared" si="1"/>
        <v>32.178082191780824</v>
      </c>
      <c r="S57" s="2">
        <v>35064</v>
      </c>
    </row>
    <row r="58" spans="1:19" ht="30" x14ac:dyDescent="0.25">
      <c r="A58" s="4" t="str">
        <f t="shared" si="0"/>
        <v>MENORCA</v>
      </c>
      <c r="B58" s="5" t="s">
        <v>139</v>
      </c>
      <c r="C58" s="6">
        <v>3</v>
      </c>
      <c r="D58" s="6">
        <v>2005</v>
      </c>
      <c r="E58" s="7">
        <v>11</v>
      </c>
      <c r="F58" s="7">
        <v>1999</v>
      </c>
      <c r="G58" s="6">
        <v>12345518</v>
      </c>
      <c r="H58" s="5" t="str">
        <f>+I58</f>
        <v>MENORCA</v>
      </c>
      <c r="I58" s="11" t="s">
        <v>192</v>
      </c>
      <c r="J58" s="5" t="s">
        <v>59</v>
      </c>
      <c r="K58" s="5" t="s">
        <v>87</v>
      </c>
      <c r="L58" s="5" t="s">
        <v>174</v>
      </c>
      <c r="M58" s="16">
        <v>80</v>
      </c>
      <c r="N58" s="8" t="s">
        <v>186</v>
      </c>
      <c r="O58" s="5" t="s">
        <v>177</v>
      </c>
      <c r="P58" s="5" t="s">
        <v>179</v>
      </c>
      <c r="Q58" s="9">
        <v>23331</v>
      </c>
      <c r="R58" s="10">
        <f t="shared" si="1"/>
        <v>37.150684931506852</v>
      </c>
      <c r="S58" s="2">
        <v>36891</v>
      </c>
    </row>
    <row r="59" spans="1:19" ht="30" x14ac:dyDescent="0.25">
      <c r="A59" s="4" t="str">
        <f t="shared" si="0"/>
        <v>MALAGA</v>
      </c>
      <c r="B59" s="5" t="s">
        <v>172</v>
      </c>
      <c r="C59" s="6">
        <v>3</v>
      </c>
      <c r="D59" s="6">
        <v>2005</v>
      </c>
      <c r="E59" s="7">
        <v>10</v>
      </c>
      <c r="F59" s="7">
        <v>1999</v>
      </c>
      <c r="G59" s="6">
        <v>12345485</v>
      </c>
      <c r="H59" s="5" t="s">
        <v>80</v>
      </c>
      <c r="I59" s="5" t="s">
        <v>42</v>
      </c>
      <c r="J59" s="5" t="s">
        <v>29</v>
      </c>
      <c r="K59" s="5" t="s">
        <v>87</v>
      </c>
      <c r="L59" s="5" t="s">
        <v>17</v>
      </c>
      <c r="M59" s="16">
        <v>30</v>
      </c>
      <c r="N59" s="8" t="s">
        <v>185</v>
      </c>
      <c r="O59" s="5" t="s">
        <v>10</v>
      </c>
      <c r="P59" s="5" t="s">
        <v>10</v>
      </c>
      <c r="Q59" s="9">
        <v>23331</v>
      </c>
      <c r="R59" s="10">
        <f t="shared" si="1"/>
        <v>38.150684931506852</v>
      </c>
      <c r="S59" s="2">
        <v>37256</v>
      </c>
    </row>
    <row r="60" spans="1:19" ht="45" x14ac:dyDescent="0.25">
      <c r="A60" s="4" t="str">
        <f t="shared" si="0"/>
        <v>CADIZ</v>
      </c>
      <c r="B60" s="5" t="s">
        <v>124</v>
      </c>
      <c r="C60" s="6">
        <v>3</v>
      </c>
      <c r="D60" s="6">
        <v>2005</v>
      </c>
      <c r="E60" s="7">
        <v>7</v>
      </c>
      <c r="F60" s="7">
        <v>2003</v>
      </c>
      <c r="G60" s="6">
        <v>12345533</v>
      </c>
      <c r="H60" s="5" t="s">
        <v>51</v>
      </c>
      <c r="I60" s="5" t="s">
        <v>28</v>
      </c>
      <c r="J60" s="5" t="s">
        <v>29</v>
      </c>
      <c r="K60" s="5" t="s">
        <v>88</v>
      </c>
      <c r="L60" s="5" t="s">
        <v>174</v>
      </c>
      <c r="M60" s="16">
        <v>80</v>
      </c>
      <c r="N60" s="8" t="s">
        <v>186</v>
      </c>
      <c r="O60" s="5" t="s">
        <v>178</v>
      </c>
      <c r="P60" s="5" t="s">
        <v>180</v>
      </c>
      <c r="Q60" s="9">
        <v>23283</v>
      </c>
      <c r="R60" s="10">
        <f t="shared" si="1"/>
        <v>40.282191780821918</v>
      </c>
      <c r="S60" s="2">
        <v>37986</v>
      </c>
    </row>
    <row r="61" spans="1:19" x14ac:dyDescent="0.25">
      <c r="A61" s="4" t="str">
        <f t="shared" si="0"/>
        <v>TARRAGONA</v>
      </c>
      <c r="B61" s="5" t="s">
        <v>157</v>
      </c>
      <c r="C61" s="6">
        <v>3</v>
      </c>
      <c r="D61" s="6">
        <v>2005</v>
      </c>
      <c r="E61" s="7">
        <v>3</v>
      </c>
      <c r="F61" s="7">
        <v>2001</v>
      </c>
      <c r="G61" s="6">
        <v>12345500</v>
      </c>
      <c r="H61" s="5" t="s">
        <v>73</v>
      </c>
      <c r="I61" s="5" t="s">
        <v>52</v>
      </c>
      <c r="J61" s="5" t="s">
        <v>16</v>
      </c>
      <c r="K61" s="5" t="s">
        <v>87</v>
      </c>
      <c r="L61" s="5" t="s">
        <v>174</v>
      </c>
      <c r="M61" s="16">
        <v>80</v>
      </c>
      <c r="N61" s="8" t="s">
        <v>185</v>
      </c>
      <c r="O61" s="5" t="s">
        <v>178</v>
      </c>
      <c r="P61" s="5" t="s">
        <v>180</v>
      </c>
      <c r="Q61" s="9">
        <v>23343</v>
      </c>
      <c r="R61" s="10">
        <f t="shared" si="1"/>
        <v>41.12054794520548</v>
      </c>
      <c r="S61" s="2">
        <v>38352</v>
      </c>
    </row>
    <row r="62" spans="1:19" ht="30" x14ac:dyDescent="0.25">
      <c r="A62" s="4" t="str">
        <f t="shared" si="0"/>
        <v>SALAMANCA</v>
      </c>
      <c r="B62" s="5" t="s">
        <v>99</v>
      </c>
      <c r="C62" s="6">
        <v>3</v>
      </c>
      <c r="D62" s="6">
        <v>2004</v>
      </c>
      <c r="E62" s="7">
        <v>6</v>
      </c>
      <c r="F62" s="7">
        <v>2003</v>
      </c>
      <c r="G62" s="6">
        <v>12345558</v>
      </c>
      <c r="H62" s="5" t="s">
        <v>25</v>
      </c>
      <c r="I62" s="5" t="s">
        <v>25</v>
      </c>
      <c r="J62" s="5" t="s">
        <v>22</v>
      </c>
      <c r="K62" s="5" t="s">
        <v>87</v>
      </c>
      <c r="L62" s="5" t="s">
        <v>17</v>
      </c>
      <c r="M62" s="16">
        <v>30</v>
      </c>
      <c r="N62" s="8" t="s">
        <v>186</v>
      </c>
      <c r="O62" s="5" t="s">
        <v>178</v>
      </c>
      <c r="P62" s="5" t="s">
        <v>182</v>
      </c>
      <c r="Q62" s="9">
        <v>23319</v>
      </c>
      <c r="R62" s="10">
        <f t="shared" si="1"/>
        <v>43.186301369863017</v>
      </c>
      <c r="S62" s="2">
        <v>39082</v>
      </c>
    </row>
    <row r="63" spans="1:19" ht="45" x14ac:dyDescent="0.25">
      <c r="A63" s="4" t="str">
        <f t="shared" si="0"/>
        <v>SALAMANCA</v>
      </c>
      <c r="B63" s="5" t="s">
        <v>126</v>
      </c>
      <c r="C63" s="6">
        <v>3</v>
      </c>
      <c r="D63" s="6">
        <v>2005</v>
      </c>
      <c r="E63" s="7">
        <v>8</v>
      </c>
      <c r="F63" s="7">
        <v>2003</v>
      </c>
      <c r="G63" s="6">
        <v>12345531</v>
      </c>
      <c r="H63" s="5" t="s">
        <v>25</v>
      </c>
      <c r="I63" s="5" t="s">
        <v>25</v>
      </c>
      <c r="J63" s="5" t="s">
        <v>22</v>
      </c>
      <c r="K63" s="5" t="s">
        <v>88</v>
      </c>
      <c r="L63" s="5" t="s">
        <v>17</v>
      </c>
      <c r="M63" s="16">
        <v>30</v>
      </c>
      <c r="N63" s="8" t="s">
        <v>184</v>
      </c>
      <c r="O63" s="5" t="s">
        <v>177</v>
      </c>
      <c r="P63" s="5" t="s">
        <v>181</v>
      </c>
      <c r="Q63" s="9">
        <v>23355</v>
      </c>
      <c r="R63" s="10">
        <f t="shared" si="1"/>
        <v>44.087671232876716</v>
      </c>
      <c r="S63" s="2">
        <v>39447</v>
      </c>
    </row>
    <row r="64" spans="1:19" ht="30" x14ac:dyDescent="0.25">
      <c r="A64" s="4" t="str">
        <f t="shared" si="0"/>
        <v>CADIZ</v>
      </c>
      <c r="B64" s="5" t="s">
        <v>134</v>
      </c>
      <c r="C64" s="6">
        <v>3</v>
      </c>
      <c r="D64" s="6">
        <v>2005</v>
      </c>
      <c r="E64" s="7">
        <v>4</v>
      </c>
      <c r="F64" s="7">
        <v>1999</v>
      </c>
      <c r="G64" s="6">
        <v>12345523</v>
      </c>
      <c r="H64" s="5" t="s">
        <v>57</v>
      </c>
      <c r="I64" s="5" t="s">
        <v>28</v>
      </c>
      <c r="J64" s="5" t="s">
        <v>29</v>
      </c>
      <c r="K64" s="5" t="s">
        <v>87</v>
      </c>
      <c r="L64" s="5" t="s">
        <v>175</v>
      </c>
      <c r="M64" s="16">
        <v>150</v>
      </c>
      <c r="N64" s="8" t="s">
        <v>186</v>
      </c>
      <c r="O64" s="5" t="s">
        <v>177</v>
      </c>
      <c r="P64" s="5" t="s">
        <v>181</v>
      </c>
      <c r="Q64" s="9">
        <v>23259</v>
      </c>
      <c r="R64" s="10">
        <f t="shared" si="1"/>
        <v>42.350684931506848</v>
      </c>
      <c r="S64" s="2">
        <v>38717</v>
      </c>
    </row>
    <row r="65" spans="1:19" ht="45" x14ac:dyDescent="0.25">
      <c r="A65" s="4" t="str">
        <f t="shared" si="0"/>
        <v>CANTABRIA</v>
      </c>
      <c r="B65" s="5" t="s">
        <v>138</v>
      </c>
      <c r="C65" s="6">
        <v>3</v>
      </c>
      <c r="D65" s="6">
        <v>2004</v>
      </c>
      <c r="E65" s="7">
        <v>11</v>
      </c>
      <c r="F65" s="7">
        <v>2003</v>
      </c>
      <c r="G65" s="6">
        <v>12345519</v>
      </c>
      <c r="H65" s="5" t="str">
        <f>+I65</f>
        <v>CANTABRIA</v>
      </c>
      <c r="I65" s="5" t="s">
        <v>62</v>
      </c>
      <c r="J65" s="5" t="s">
        <v>62</v>
      </c>
      <c r="K65" s="5" t="s">
        <v>88</v>
      </c>
      <c r="L65" s="5" t="s">
        <v>17</v>
      </c>
      <c r="M65" s="16">
        <v>30</v>
      </c>
      <c r="N65" s="8" t="s">
        <v>186</v>
      </c>
      <c r="O65" s="5" t="s">
        <v>178</v>
      </c>
      <c r="P65" s="5" t="s">
        <v>182</v>
      </c>
      <c r="Q65" s="9">
        <v>23343</v>
      </c>
      <c r="R65" s="10">
        <f t="shared" si="1"/>
        <v>37.11780821917808</v>
      </c>
      <c r="S65" s="2">
        <v>36891</v>
      </c>
    </row>
    <row r="66" spans="1:19" x14ac:dyDescent="0.25">
      <c r="A66" s="4" t="str">
        <f t="shared" si="0"/>
        <v>CADIZ</v>
      </c>
      <c r="B66" s="5" t="s">
        <v>144</v>
      </c>
      <c r="C66" s="6">
        <v>3</v>
      </c>
      <c r="D66" s="6">
        <v>2005</v>
      </c>
      <c r="E66" s="7">
        <v>7</v>
      </c>
      <c r="F66" s="7">
        <v>2001</v>
      </c>
      <c r="G66" s="6">
        <v>12345513</v>
      </c>
      <c r="H66" s="5" t="str">
        <f>+I66</f>
        <v>CADIZ</v>
      </c>
      <c r="I66" s="5" t="s">
        <v>28</v>
      </c>
      <c r="J66" s="5" t="s">
        <v>29</v>
      </c>
      <c r="K66" s="5" t="s">
        <v>87</v>
      </c>
      <c r="L66" s="5" t="s">
        <v>17</v>
      </c>
      <c r="M66" s="16">
        <v>30</v>
      </c>
      <c r="N66" s="8" t="s">
        <v>186</v>
      </c>
      <c r="O66" s="5" t="s">
        <v>177</v>
      </c>
      <c r="P66" s="5" t="s">
        <v>179</v>
      </c>
      <c r="Q66" s="9">
        <v>23271</v>
      </c>
      <c r="R66" s="10">
        <f t="shared" si="1"/>
        <v>38.315068493150683</v>
      </c>
      <c r="S66" s="2">
        <v>37256</v>
      </c>
    </row>
    <row r="67" spans="1:19" ht="30" x14ac:dyDescent="0.25">
      <c r="A67" s="4" t="str">
        <f t="shared" ref="A67:A85" si="2">+I67</f>
        <v>BARCELONA</v>
      </c>
      <c r="B67" s="5" t="s">
        <v>137</v>
      </c>
      <c r="C67" s="6">
        <v>3</v>
      </c>
      <c r="D67" s="6">
        <v>2006</v>
      </c>
      <c r="E67" s="7">
        <v>3</v>
      </c>
      <c r="F67" s="7">
        <v>2004</v>
      </c>
      <c r="G67" s="6">
        <v>12345520</v>
      </c>
      <c r="H67" s="5" t="s">
        <v>61</v>
      </c>
      <c r="I67" s="5" t="s">
        <v>15</v>
      </c>
      <c r="J67" s="5" t="s">
        <v>16</v>
      </c>
      <c r="K67" s="5" t="s">
        <v>87</v>
      </c>
      <c r="L67" s="5" t="s">
        <v>175</v>
      </c>
      <c r="M67" s="16">
        <v>150</v>
      </c>
      <c r="N67" s="8" t="s">
        <v>185</v>
      </c>
      <c r="O67" s="5" t="s">
        <v>177</v>
      </c>
      <c r="P67" s="5" t="s">
        <v>181</v>
      </c>
      <c r="Q67" s="9">
        <v>23355</v>
      </c>
      <c r="R67" s="10">
        <f t="shared" si="1"/>
        <v>34.082191780821915</v>
      </c>
      <c r="S67" s="2">
        <v>35795</v>
      </c>
    </row>
    <row r="68" spans="1:19" ht="30" x14ac:dyDescent="0.25">
      <c r="A68" s="4" t="str">
        <f t="shared" si="2"/>
        <v>BARCELONA</v>
      </c>
      <c r="B68" s="5" t="s">
        <v>128</v>
      </c>
      <c r="C68" s="6">
        <v>3</v>
      </c>
      <c r="D68" s="6">
        <v>2005</v>
      </c>
      <c r="E68" s="7">
        <v>6</v>
      </c>
      <c r="F68" s="7">
        <v>2001</v>
      </c>
      <c r="G68" s="6">
        <v>12345529</v>
      </c>
      <c r="H68" s="5" t="s">
        <v>53</v>
      </c>
      <c r="I68" s="5" t="s">
        <v>15</v>
      </c>
      <c r="J68" s="5" t="s">
        <v>16</v>
      </c>
      <c r="K68" s="5" t="s">
        <v>87</v>
      </c>
      <c r="L68" s="5" t="s">
        <v>175</v>
      </c>
      <c r="M68" s="16">
        <v>150</v>
      </c>
      <c r="N68" s="8" t="s">
        <v>186</v>
      </c>
      <c r="O68" s="5" t="s">
        <v>177</v>
      </c>
      <c r="P68" s="5" t="s">
        <v>179</v>
      </c>
      <c r="Q68" s="9">
        <v>23331</v>
      </c>
      <c r="R68" s="10">
        <f t="shared" ref="R68:R85" si="3">(+S68-Q68)/365</f>
        <v>42.153424657534245</v>
      </c>
      <c r="S68" s="2">
        <v>38717</v>
      </c>
    </row>
    <row r="69" spans="1:19" ht="30" x14ac:dyDescent="0.25">
      <c r="A69" s="4" t="str">
        <f t="shared" si="2"/>
        <v>BARCELONA</v>
      </c>
      <c r="B69" s="5" t="s">
        <v>161</v>
      </c>
      <c r="C69" s="6">
        <v>3</v>
      </c>
      <c r="D69" s="6">
        <v>2005</v>
      </c>
      <c r="E69" s="7">
        <v>8</v>
      </c>
      <c r="F69" s="7">
        <v>1999</v>
      </c>
      <c r="G69" s="6">
        <v>12345496</v>
      </c>
      <c r="H69" s="5" t="s">
        <v>76</v>
      </c>
      <c r="I69" s="5" t="s">
        <v>15</v>
      </c>
      <c r="J69" s="5" t="s">
        <v>16</v>
      </c>
      <c r="K69" s="5" t="s">
        <v>87</v>
      </c>
      <c r="L69" s="5" t="s">
        <v>174</v>
      </c>
      <c r="M69" s="16">
        <v>80</v>
      </c>
      <c r="N69" s="8" t="s">
        <v>184</v>
      </c>
      <c r="O69" s="5" t="s">
        <v>178</v>
      </c>
      <c r="P69" s="5" t="s">
        <v>182</v>
      </c>
      <c r="Q69" s="9">
        <v>23295</v>
      </c>
      <c r="R69" s="10">
        <f t="shared" si="3"/>
        <v>37.249315068493154</v>
      </c>
      <c r="S69" s="2">
        <v>36891</v>
      </c>
    </row>
    <row r="70" spans="1:19" ht="45" x14ac:dyDescent="0.25">
      <c r="A70" s="4" t="str">
        <f t="shared" si="2"/>
        <v>SEVILLA</v>
      </c>
      <c r="B70" s="5" t="s">
        <v>145</v>
      </c>
      <c r="C70" s="6">
        <v>3</v>
      </c>
      <c r="D70" s="6">
        <v>2006</v>
      </c>
      <c r="E70" s="7">
        <v>4</v>
      </c>
      <c r="F70" s="7">
        <v>2002</v>
      </c>
      <c r="G70" s="6">
        <v>12345512</v>
      </c>
      <c r="H70" s="5" t="s">
        <v>36</v>
      </c>
      <c r="I70" s="5" t="s">
        <v>36</v>
      </c>
      <c r="J70" s="5" t="s">
        <v>29</v>
      </c>
      <c r="K70" s="5" t="s">
        <v>88</v>
      </c>
      <c r="L70" s="5" t="s">
        <v>174</v>
      </c>
      <c r="M70" s="16">
        <v>80</v>
      </c>
      <c r="N70" s="8" t="s">
        <v>183</v>
      </c>
      <c r="O70" s="5" t="s">
        <v>178</v>
      </c>
      <c r="P70" s="5" t="s">
        <v>182</v>
      </c>
      <c r="Q70" s="9">
        <v>23259</v>
      </c>
      <c r="R70" s="10">
        <f t="shared" si="3"/>
        <v>38.347945205479455</v>
      </c>
      <c r="S70" s="2">
        <v>37256</v>
      </c>
    </row>
    <row r="71" spans="1:19" x14ac:dyDescent="0.25">
      <c r="A71" s="4" t="str">
        <f t="shared" si="2"/>
        <v>SEVILLA</v>
      </c>
      <c r="B71" s="5" t="s">
        <v>164</v>
      </c>
      <c r="C71" s="6">
        <v>3</v>
      </c>
      <c r="D71" s="6">
        <v>2005</v>
      </c>
      <c r="E71" s="7">
        <v>11</v>
      </c>
      <c r="F71" s="7">
        <v>2003</v>
      </c>
      <c r="G71" s="6">
        <v>12345493</v>
      </c>
      <c r="H71" s="5" t="s">
        <v>36</v>
      </c>
      <c r="I71" s="5" t="s">
        <v>36</v>
      </c>
      <c r="J71" s="5" t="s">
        <v>29</v>
      </c>
      <c r="K71" s="5" t="s">
        <v>87</v>
      </c>
      <c r="L71" s="5" t="s">
        <v>174</v>
      </c>
      <c r="M71" s="16">
        <v>80</v>
      </c>
      <c r="N71" s="8" t="s">
        <v>186</v>
      </c>
      <c r="O71" s="5" t="s">
        <v>178</v>
      </c>
      <c r="P71" s="5" t="s">
        <v>182</v>
      </c>
      <c r="Q71" s="9">
        <v>23331</v>
      </c>
      <c r="R71" s="10">
        <f t="shared" si="3"/>
        <v>40.150684931506852</v>
      </c>
      <c r="S71" s="2">
        <v>37986</v>
      </c>
    </row>
    <row r="72" spans="1:19" ht="30" x14ac:dyDescent="0.25">
      <c r="A72" s="4" t="str">
        <f t="shared" si="2"/>
        <v>VIZCAYA</v>
      </c>
      <c r="B72" s="5" t="s">
        <v>116</v>
      </c>
      <c r="C72" s="6">
        <v>3</v>
      </c>
      <c r="D72" s="6">
        <v>2005</v>
      </c>
      <c r="E72" s="7">
        <v>7</v>
      </c>
      <c r="F72" s="7">
        <v>2004</v>
      </c>
      <c r="G72" s="6">
        <v>12345541</v>
      </c>
      <c r="H72" s="5" t="s">
        <v>45</v>
      </c>
      <c r="I72" s="5" t="s">
        <v>46</v>
      </c>
      <c r="J72" s="5" t="s">
        <v>24</v>
      </c>
      <c r="K72" s="5" t="s">
        <v>87</v>
      </c>
      <c r="L72" s="5" t="s">
        <v>175</v>
      </c>
      <c r="M72" s="16">
        <v>150</v>
      </c>
      <c r="N72" s="8" t="s">
        <v>184</v>
      </c>
      <c r="O72" s="5" t="s">
        <v>177</v>
      </c>
      <c r="P72" s="5" t="s">
        <v>179</v>
      </c>
      <c r="Q72" s="9">
        <v>23307</v>
      </c>
      <c r="R72" s="10">
        <f t="shared" si="3"/>
        <v>41.219178082191782</v>
      </c>
      <c r="S72" s="2">
        <v>38352</v>
      </c>
    </row>
    <row r="73" spans="1:19" ht="45" x14ac:dyDescent="0.25">
      <c r="A73" s="4" t="str">
        <f t="shared" si="2"/>
        <v>LAS PALMAS</v>
      </c>
      <c r="B73" s="5" t="s">
        <v>115</v>
      </c>
      <c r="C73" s="6">
        <v>3</v>
      </c>
      <c r="D73" s="6">
        <v>2003</v>
      </c>
      <c r="E73" s="7">
        <v>3</v>
      </c>
      <c r="F73" s="7">
        <v>2002</v>
      </c>
      <c r="G73" s="6">
        <v>12345542</v>
      </c>
      <c r="H73" s="5" t="str">
        <f>+I73</f>
        <v>LAS PALMAS</v>
      </c>
      <c r="I73" s="5" t="s">
        <v>43</v>
      </c>
      <c r="J73" s="5" t="s">
        <v>44</v>
      </c>
      <c r="K73" s="5" t="s">
        <v>88</v>
      </c>
      <c r="L73" s="5" t="s">
        <v>174</v>
      </c>
      <c r="M73" s="16">
        <v>80</v>
      </c>
      <c r="N73" s="8" t="s">
        <v>183</v>
      </c>
      <c r="O73" s="5" t="s">
        <v>178</v>
      </c>
      <c r="P73" s="5" t="s">
        <v>180</v>
      </c>
      <c r="Q73" s="9">
        <v>23319</v>
      </c>
      <c r="R73" s="10">
        <f t="shared" si="3"/>
        <v>34.180821917808217</v>
      </c>
      <c r="S73" s="2">
        <v>35795</v>
      </c>
    </row>
    <row r="74" spans="1:19" x14ac:dyDescent="0.25">
      <c r="A74" s="4" t="str">
        <f t="shared" si="2"/>
        <v>TARRAGONA</v>
      </c>
      <c r="B74" s="5" t="s">
        <v>127</v>
      </c>
      <c r="C74" s="6">
        <v>3</v>
      </c>
      <c r="D74" s="6">
        <v>2005</v>
      </c>
      <c r="E74" s="7">
        <v>6</v>
      </c>
      <c r="F74" s="7">
        <v>1999</v>
      </c>
      <c r="G74" s="6">
        <v>12345530</v>
      </c>
      <c r="H74" s="5" t="s">
        <v>52</v>
      </c>
      <c r="I74" s="5" t="s">
        <v>52</v>
      </c>
      <c r="J74" s="5" t="s">
        <v>16</v>
      </c>
      <c r="K74" s="5" t="s">
        <v>87</v>
      </c>
      <c r="L74" s="5" t="s">
        <v>174</v>
      </c>
      <c r="M74" s="16">
        <v>80</v>
      </c>
      <c r="N74" s="8" t="s">
        <v>185</v>
      </c>
      <c r="O74" s="5" t="s">
        <v>178</v>
      </c>
      <c r="P74" s="5" t="s">
        <v>182</v>
      </c>
      <c r="Q74" s="9">
        <v>23343</v>
      </c>
      <c r="R74" s="10">
        <f t="shared" si="3"/>
        <v>44.12054794520548</v>
      </c>
      <c r="S74" s="2">
        <v>39447</v>
      </c>
    </row>
    <row r="75" spans="1:19" x14ac:dyDescent="0.25">
      <c r="A75" s="4" t="str">
        <f t="shared" si="2"/>
        <v>TARRAGONA</v>
      </c>
      <c r="B75" s="5" t="s">
        <v>132</v>
      </c>
      <c r="C75" s="6">
        <v>3</v>
      </c>
      <c r="D75" s="6">
        <v>2005</v>
      </c>
      <c r="E75" s="7">
        <v>8</v>
      </c>
      <c r="F75" s="7">
        <v>1999</v>
      </c>
      <c r="G75" s="6">
        <v>12345525</v>
      </c>
      <c r="H75" s="5" t="s">
        <v>52</v>
      </c>
      <c r="I75" s="5" t="s">
        <v>52</v>
      </c>
      <c r="J75" s="5" t="s">
        <v>16</v>
      </c>
      <c r="K75" s="5" t="s">
        <v>87</v>
      </c>
      <c r="L75" s="5" t="s">
        <v>17</v>
      </c>
      <c r="M75" s="16">
        <v>30</v>
      </c>
      <c r="N75" s="8" t="s">
        <v>185</v>
      </c>
      <c r="O75" s="5" t="s">
        <v>178</v>
      </c>
      <c r="P75" s="5" t="s">
        <v>182</v>
      </c>
      <c r="Q75" s="9">
        <v>23283</v>
      </c>
      <c r="R75" s="10">
        <f t="shared" si="3"/>
        <v>42.284931506849318</v>
      </c>
      <c r="S75" s="2">
        <v>38717</v>
      </c>
    </row>
    <row r="76" spans="1:19" x14ac:dyDescent="0.25">
      <c r="A76" s="4" t="str">
        <f t="shared" si="2"/>
        <v>TARRAGONA</v>
      </c>
      <c r="B76" s="5" t="s">
        <v>167</v>
      </c>
      <c r="C76" s="6">
        <v>3</v>
      </c>
      <c r="D76" s="6">
        <v>2004</v>
      </c>
      <c r="E76" s="7">
        <v>4</v>
      </c>
      <c r="F76" s="7">
        <v>2002</v>
      </c>
      <c r="G76" s="6">
        <v>12345490</v>
      </c>
      <c r="H76" s="5" t="s">
        <v>52</v>
      </c>
      <c r="I76" s="5" t="s">
        <v>52</v>
      </c>
      <c r="J76" s="5" t="s">
        <v>16</v>
      </c>
      <c r="K76" s="5" t="s">
        <v>87</v>
      </c>
      <c r="L76" s="5" t="s">
        <v>174</v>
      </c>
      <c r="M76" s="16">
        <v>80</v>
      </c>
      <c r="N76" s="8" t="s">
        <v>185</v>
      </c>
      <c r="O76" s="5" t="s">
        <v>177</v>
      </c>
      <c r="P76" s="5" t="s">
        <v>179</v>
      </c>
      <c r="Q76" s="9">
        <v>23295</v>
      </c>
      <c r="R76" s="10">
        <f t="shared" si="3"/>
        <v>37.249315068493154</v>
      </c>
      <c r="S76" s="2">
        <v>36891</v>
      </c>
    </row>
    <row r="77" spans="1:19" ht="30" x14ac:dyDescent="0.25">
      <c r="A77" s="4" t="str">
        <f t="shared" si="2"/>
        <v>BARCELONA</v>
      </c>
      <c r="B77" s="5" t="s">
        <v>141</v>
      </c>
      <c r="C77" s="6">
        <v>3</v>
      </c>
      <c r="D77" s="6">
        <v>2005</v>
      </c>
      <c r="E77" s="7">
        <v>11</v>
      </c>
      <c r="F77" s="7">
        <v>1999</v>
      </c>
      <c r="G77" s="6">
        <v>12345516</v>
      </c>
      <c r="H77" s="5" t="s">
        <v>63</v>
      </c>
      <c r="I77" s="5" t="s">
        <v>15</v>
      </c>
      <c r="J77" s="5" t="s">
        <v>16</v>
      </c>
      <c r="K77" s="5" t="s">
        <v>87</v>
      </c>
      <c r="L77" s="5" t="s">
        <v>17</v>
      </c>
      <c r="M77" s="16">
        <v>30</v>
      </c>
      <c r="N77" s="8" t="s">
        <v>184</v>
      </c>
      <c r="O77" s="5" t="s">
        <v>177</v>
      </c>
      <c r="P77" s="5" t="s">
        <v>179</v>
      </c>
      <c r="Q77" s="9">
        <v>23307</v>
      </c>
      <c r="R77" s="10">
        <f t="shared" si="3"/>
        <v>38.216438356164382</v>
      </c>
      <c r="S77" s="2">
        <v>37256</v>
      </c>
    </row>
    <row r="78" spans="1:19" ht="30" x14ac:dyDescent="0.25">
      <c r="A78" s="4" t="str">
        <f t="shared" si="2"/>
        <v>BARCELONA</v>
      </c>
      <c r="B78" s="5" t="s">
        <v>136</v>
      </c>
      <c r="C78" s="6">
        <v>3</v>
      </c>
      <c r="D78" s="6">
        <v>2005</v>
      </c>
      <c r="E78" s="7">
        <v>10</v>
      </c>
      <c r="F78" s="7">
        <v>2002</v>
      </c>
      <c r="G78" s="6">
        <v>12345521</v>
      </c>
      <c r="H78" s="5" t="s">
        <v>60</v>
      </c>
      <c r="I78" s="5" t="s">
        <v>15</v>
      </c>
      <c r="J78" s="5" t="s">
        <v>16</v>
      </c>
      <c r="K78" s="5" t="s">
        <v>87</v>
      </c>
      <c r="L78" s="5" t="s">
        <v>174</v>
      </c>
      <c r="M78" s="16">
        <v>80</v>
      </c>
      <c r="N78" s="8" t="s">
        <v>184</v>
      </c>
      <c r="O78" s="5" t="s">
        <v>178</v>
      </c>
      <c r="P78" s="5" t="s">
        <v>182</v>
      </c>
      <c r="Q78" s="9">
        <v>23235</v>
      </c>
      <c r="R78" s="10">
        <f t="shared" si="3"/>
        <v>40.413698630136984</v>
      </c>
      <c r="S78" s="2">
        <v>37986</v>
      </c>
    </row>
    <row r="79" spans="1:19" ht="45" x14ac:dyDescent="0.25">
      <c r="A79" s="4" t="str">
        <f t="shared" si="2"/>
        <v>MURCIA</v>
      </c>
      <c r="B79" s="5" t="s">
        <v>105</v>
      </c>
      <c r="C79" s="6">
        <v>3</v>
      </c>
      <c r="D79" s="6">
        <v>2001</v>
      </c>
      <c r="E79" s="7">
        <v>7</v>
      </c>
      <c r="F79" s="7">
        <v>1999</v>
      </c>
      <c r="G79" s="6">
        <v>12345552</v>
      </c>
      <c r="H79" s="5" t="str">
        <f>+I79</f>
        <v>MURCIA</v>
      </c>
      <c r="I79" s="5" t="s">
        <v>32</v>
      </c>
      <c r="J79" s="5" t="s">
        <v>32</v>
      </c>
      <c r="K79" s="5" t="s">
        <v>88</v>
      </c>
      <c r="L79" s="5" t="s">
        <v>17</v>
      </c>
      <c r="M79" s="16">
        <v>30</v>
      </c>
      <c r="N79" s="8" t="s">
        <v>183</v>
      </c>
      <c r="O79" s="5" t="s">
        <v>178</v>
      </c>
      <c r="P79" s="5" t="s">
        <v>180</v>
      </c>
      <c r="Q79" s="9">
        <v>23319</v>
      </c>
      <c r="R79" s="10">
        <f t="shared" si="3"/>
        <v>42.186301369863017</v>
      </c>
      <c r="S79" s="2">
        <v>38717</v>
      </c>
    </row>
    <row r="80" spans="1:19" x14ac:dyDescent="0.25">
      <c r="A80" s="4" t="str">
        <f t="shared" si="2"/>
        <v>ALICANTE</v>
      </c>
      <c r="B80" s="5" t="s">
        <v>149</v>
      </c>
      <c r="C80" s="6">
        <v>3</v>
      </c>
      <c r="D80" s="6">
        <v>2005</v>
      </c>
      <c r="E80" s="7">
        <v>3</v>
      </c>
      <c r="F80" s="7">
        <v>2002</v>
      </c>
      <c r="G80" s="6">
        <v>12345508</v>
      </c>
      <c r="H80" s="5" t="str">
        <f>+I80</f>
        <v>ALICANTE</v>
      </c>
      <c r="I80" s="5" t="s">
        <v>8</v>
      </c>
      <c r="J80" s="5" t="s">
        <v>9</v>
      </c>
      <c r="K80" s="5" t="s">
        <v>87</v>
      </c>
      <c r="L80" s="5" t="s">
        <v>175</v>
      </c>
      <c r="M80" s="16">
        <v>150</v>
      </c>
      <c r="N80" s="8" t="s">
        <v>186</v>
      </c>
      <c r="O80" s="5" t="s">
        <v>177</v>
      </c>
      <c r="P80" s="5" t="s">
        <v>179</v>
      </c>
      <c r="Q80" s="9">
        <v>23343</v>
      </c>
      <c r="R80" s="10">
        <f t="shared" si="3"/>
        <v>28.109589041095891</v>
      </c>
      <c r="S80" s="2">
        <v>33603</v>
      </c>
    </row>
    <row r="81" spans="1:19" x14ac:dyDescent="0.25">
      <c r="A81" s="4" t="str">
        <f t="shared" si="2"/>
        <v>MALAGA</v>
      </c>
      <c r="B81" s="5" t="s">
        <v>123</v>
      </c>
      <c r="C81" s="6">
        <v>3</v>
      </c>
      <c r="D81" s="6">
        <v>2005</v>
      </c>
      <c r="E81" s="7">
        <v>6</v>
      </c>
      <c r="F81" s="7">
        <v>2004</v>
      </c>
      <c r="G81" s="6">
        <v>12345534</v>
      </c>
      <c r="H81" s="5" t="str">
        <f>+I81</f>
        <v>MALAGA</v>
      </c>
      <c r="I81" s="5" t="s">
        <v>42</v>
      </c>
      <c r="J81" s="5" t="s">
        <v>29</v>
      </c>
      <c r="K81" s="5" t="s">
        <v>87</v>
      </c>
      <c r="L81" s="5" t="s">
        <v>17</v>
      </c>
      <c r="M81" s="16">
        <v>30</v>
      </c>
      <c r="N81" s="8" t="s">
        <v>186</v>
      </c>
      <c r="O81" s="5" t="s">
        <v>177</v>
      </c>
      <c r="P81" s="5" t="s">
        <v>179</v>
      </c>
      <c r="Q81" s="9">
        <v>23295</v>
      </c>
      <c r="R81" s="10">
        <f t="shared" si="3"/>
        <v>38.249315068493154</v>
      </c>
      <c r="S81" s="2">
        <v>37256</v>
      </c>
    </row>
    <row r="82" spans="1:19" x14ac:dyDescent="0.25">
      <c r="A82" s="4" t="str">
        <f t="shared" si="2"/>
        <v>BARCELONA</v>
      </c>
      <c r="B82" s="5" t="s">
        <v>98</v>
      </c>
      <c r="C82" s="6">
        <v>3</v>
      </c>
      <c r="D82" s="6">
        <v>2006</v>
      </c>
      <c r="E82" s="7">
        <v>8</v>
      </c>
      <c r="F82" s="7">
        <v>2004</v>
      </c>
      <c r="G82" s="6">
        <v>12345559</v>
      </c>
      <c r="H82" s="5" t="str">
        <f>+I82</f>
        <v>BARCELONA</v>
      </c>
      <c r="I82" s="5" t="s">
        <v>15</v>
      </c>
      <c r="J82" s="5" t="s">
        <v>16</v>
      </c>
      <c r="K82" s="5" t="s">
        <v>87</v>
      </c>
      <c r="L82" s="5" t="s">
        <v>175</v>
      </c>
      <c r="M82" s="16">
        <v>150</v>
      </c>
      <c r="N82" s="8" t="s">
        <v>186</v>
      </c>
      <c r="O82" s="5" t="s">
        <v>177</v>
      </c>
      <c r="P82" s="5" t="s">
        <v>181</v>
      </c>
      <c r="Q82" s="9">
        <v>23331</v>
      </c>
      <c r="R82" s="10">
        <f t="shared" si="3"/>
        <v>40.150684931506852</v>
      </c>
      <c r="S82" s="2">
        <v>37986</v>
      </c>
    </row>
    <row r="83" spans="1:19" ht="30" x14ac:dyDescent="0.25">
      <c r="A83" s="4" t="str">
        <f t="shared" si="2"/>
        <v>BARCELONA</v>
      </c>
      <c r="B83" s="5" t="s">
        <v>120</v>
      </c>
      <c r="C83" s="6">
        <v>3</v>
      </c>
      <c r="D83" s="6">
        <v>2005</v>
      </c>
      <c r="E83" s="7">
        <v>4</v>
      </c>
      <c r="F83" s="7">
        <v>1999</v>
      </c>
      <c r="G83" s="6">
        <v>12345537</v>
      </c>
      <c r="H83" s="5" t="s">
        <v>49</v>
      </c>
      <c r="I83" s="5" t="s">
        <v>15</v>
      </c>
      <c r="J83" s="5" t="s">
        <v>16</v>
      </c>
      <c r="K83" s="5" t="s">
        <v>87</v>
      </c>
      <c r="L83" s="5" t="s">
        <v>17</v>
      </c>
      <c r="M83" s="16">
        <v>30</v>
      </c>
      <c r="N83" s="8" t="s">
        <v>183</v>
      </c>
      <c r="O83" s="5" t="s">
        <v>178</v>
      </c>
      <c r="P83" s="5" t="s">
        <v>180</v>
      </c>
      <c r="Q83" s="9">
        <v>23331</v>
      </c>
      <c r="R83" s="10">
        <f t="shared" si="3"/>
        <v>41.153424657534245</v>
      </c>
      <c r="S83" s="2">
        <v>38352</v>
      </c>
    </row>
    <row r="84" spans="1:19" ht="30" x14ac:dyDescent="0.25">
      <c r="A84" s="4" t="str">
        <f t="shared" si="2"/>
        <v>ZAMORA</v>
      </c>
      <c r="B84" s="5" t="s">
        <v>159</v>
      </c>
      <c r="C84" s="6">
        <v>3</v>
      </c>
      <c r="D84" s="6">
        <v>2005</v>
      </c>
      <c r="E84" s="7">
        <v>11</v>
      </c>
      <c r="F84" s="7">
        <v>2004</v>
      </c>
      <c r="G84" s="6">
        <v>12345498</v>
      </c>
      <c r="H84" s="5" t="s">
        <v>75</v>
      </c>
      <c r="I84" s="5" t="s">
        <v>75</v>
      </c>
      <c r="J84" s="5" t="s">
        <v>22</v>
      </c>
      <c r="K84" s="5" t="s">
        <v>87</v>
      </c>
      <c r="L84" s="5" t="s">
        <v>17</v>
      </c>
      <c r="M84" s="16">
        <v>30</v>
      </c>
      <c r="N84" s="8" t="s">
        <v>186</v>
      </c>
      <c r="O84" s="5" t="s">
        <v>177</v>
      </c>
      <c r="P84" s="5" t="s">
        <v>181</v>
      </c>
      <c r="Q84" s="9">
        <v>23319</v>
      </c>
      <c r="R84" s="10">
        <f t="shared" si="3"/>
        <v>43.186301369863017</v>
      </c>
      <c r="S84" s="2">
        <v>39082</v>
      </c>
    </row>
    <row r="85" spans="1:19" ht="45" x14ac:dyDescent="0.25">
      <c r="A85" s="4" t="str">
        <f t="shared" si="2"/>
        <v>ZARAGOZA</v>
      </c>
      <c r="B85" s="5" t="s">
        <v>153</v>
      </c>
      <c r="C85" s="6">
        <v>3</v>
      </c>
      <c r="D85" s="6">
        <v>2006</v>
      </c>
      <c r="E85" s="7">
        <v>10</v>
      </c>
      <c r="F85" s="7">
        <v>2003</v>
      </c>
      <c r="G85" s="6">
        <v>12345504</v>
      </c>
      <c r="H85" s="5" t="s">
        <v>69</v>
      </c>
      <c r="I85" s="5" t="s">
        <v>69</v>
      </c>
      <c r="J85" s="5" t="s">
        <v>70</v>
      </c>
      <c r="K85" s="5" t="s">
        <v>88</v>
      </c>
      <c r="L85" s="5" t="s">
        <v>17</v>
      </c>
      <c r="M85" s="16">
        <v>30</v>
      </c>
      <c r="N85" s="8" t="s">
        <v>186</v>
      </c>
      <c r="O85" s="5" t="s">
        <v>178</v>
      </c>
      <c r="P85" s="5" t="s">
        <v>180</v>
      </c>
      <c r="Q85" s="9">
        <v>23295</v>
      </c>
      <c r="R85" s="10">
        <f t="shared" si="3"/>
        <v>44.252054794520546</v>
      </c>
      <c r="S85" s="2">
        <v>39447</v>
      </c>
    </row>
    <row r="86" spans="1:19" x14ac:dyDescent="0.25">
      <c r="E86" s="1"/>
      <c r="S86" s="2"/>
    </row>
    <row r="87" spans="1:19" x14ac:dyDescent="0.25">
      <c r="E87" s="1"/>
      <c r="S87" s="2"/>
    </row>
    <row r="88" spans="1:19" x14ac:dyDescent="0.25">
      <c r="S88" s="2"/>
    </row>
    <row r="89" spans="1:19" x14ac:dyDescent="0.25">
      <c r="S89" s="2"/>
    </row>
    <row r="90" spans="1:19" x14ac:dyDescent="0.25">
      <c r="S90" s="2"/>
    </row>
  </sheetData>
  <sortState ref="A2:R105">
    <sortCondition ref="H2:H105"/>
  </sortState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F17"/>
  <sheetViews>
    <sheetView showGridLines="0" tabSelected="1" zoomScale="75" zoomScaleNormal="75" workbookViewId="0">
      <selection activeCell="G18" sqref="G18"/>
    </sheetView>
  </sheetViews>
  <sheetFormatPr baseColWidth="10" defaultRowHeight="15" x14ac:dyDescent="0.25"/>
  <cols>
    <col min="2" max="2" width="19.7109375" bestFit="1" customWidth="1"/>
    <col min="3" max="3" width="42.7109375" customWidth="1"/>
    <col min="4" max="4" width="44.85546875" customWidth="1"/>
    <col min="5" max="5" width="22.42578125" customWidth="1"/>
    <col min="6" max="6" width="19.28515625" customWidth="1"/>
    <col min="7" max="7" width="26.42578125" bestFit="1" customWidth="1"/>
    <col min="8" max="8" width="24.85546875" bestFit="1" customWidth="1"/>
    <col min="9" max="16" width="21.140625" bestFit="1" customWidth="1"/>
    <col min="17" max="17" width="12.7109375" bestFit="1" customWidth="1"/>
  </cols>
  <sheetData>
    <row r="7" spans="2:6" ht="18.75" x14ac:dyDescent="0.3">
      <c r="B7" s="18" t="s">
        <v>6</v>
      </c>
      <c r="C7" s="19" t="s">
        <v>196</v>
      </c>
      <c r="D7" s="19"/>
      <c r="E7" s="19"/>
      <c r="F7" s="19"/>
    </row>
    <row r="8" spans="2:6" ht="18.75" x14ac:dyDescent="0.3">
      <c r="B8" s="19"/>
      <c r="C8" s="19"/>
      <c r="D8" s="19"/>
      <c r="E8" s="19"/>
      <c r="F8" s="19"/>
    </row>
    <row r="9" spans="2:6" ht="18.75" x14ac:dyDescent="0.3">
      <c r="B9" s="18" t="s">
        <v>197</v>
      </c>
      <c r="C9" s="18" t="s">
        <v>82</v>
      </c>
      <c r="D9" s="19"/>
    </row>
    <row r="10" spans="2:6" ht="18.75" x14ac:dyDescent="0.3">
      <c r="B10" s="18" t="s">
        <v>176</v>
      </c>
      <c r="C10" s="21" t="s">
        <v>88</v>
      </c>
      <c r="D10" s="21" t="s">
        <v>87</v>
      </c>
    </row>
    <row r="11" spans="2:6" ht="18.75" x14ac:dyDescent="0.3">
      <c r="B11" s="19" t="s">
        <v>183</v>
      </c>
      <c r="C11" s="20">
        <v>14</v>
      </c>
      <c r="D11" s="20">
        <v>3</v>
      </c>
    </row>
    <row r="12" spans="2:6" ht="18.75" x14ac:dyDescent="0.3">
      <c r="B12" s="19" t="s">
        <v>184</v>
      </c>
      <c r="C12" s="20">
        <v>2</v>
      </c>
      <c r="D12" s="20">
        <v>15</v>
      </c>
    </row>
    <row r="13" spans="2:6" ht="18.75" x14ac:dyDescent="0.3">
      <c r="B13" s="19" t="s">
        <v>185</v>
      </c>
      <c r="C13" s="20">
        <v>7</v>
      </c>
      <c r="D13" s="20">
        <v>10</v>
      </c>
    </row>
    <row r="14" spans="2:6" ht="18.75" x14ac:dyDescent="0.3">
      <c r="B14" s="19" t="s">
        <v>186</v>
      </c>
      <c r="C14" s="20">
        <v>11</v>
      </c>
      <c r="D14" s="20">
        <v>22</v>
      </c>
    </row>
    <row r="15" spans="2:6" ht="18.75" x14ac:dyDescent="0.3">
      <c r="B15" s="19" t="s">
        <v>190</v>
      </c>
      <c r="C15" s="20">
        <v>34</v>
      </c>
      <c r="D15" s="20">
        <v>50</v>
      </c>
    </row>
    <row r="16" spans="2:6" ht="18.75" x14ac:dyDescent="0.3"/>
    <row r="17" spans="2:6" ht="18.75" x14ac:dyDescent="0.3">
      <c r="B17" s="19"/>
      <c r="C17" s="19"/>
      <c r="D17" s="19"/>
      <c r="E17" s="19"/>
      <c r="F17" s="19"/>
    </row>
  </sheetData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TD_11_4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2007-12-15T12:03:58Z</dcterms:created>
  <dcterms:modified xsi:type="dcterms:W3CDTF">2011-02-05T16:48:52Z</dcterms:modified>
</cp:coreProperties>
</file>