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7.xml" ContentType="application/vnd.openxmlformats-officedocument.drawing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5\5_1_clientes\"/>
    </mc:Choice>
  </mc:AlternateContent>
  <bookViews>
    <workbookView xWindow="0" yWindow="0" windowWidth="20490" windowHeight="9195"/>
  </bookViews>
  <sheets>
    <sheet name="P" sheetId="12" r:id="rId1"/>
    <sheet name="1" sheetId="1" r:id="rId2"/>
    <sheet name="2" sheetId="11" r:id="rId3"/>
    <sheet name="3" sheetId="2" r:id="rId4"/>
    <sheet name="4" sheetId="3" r:id="rId5"/>
    <sheet name="5" sheetId="4" r:id="rId6"/>
    <sheet name="6_7" sheetId="5" r:id="rId7"/>
    <sheet name="8" sheetId="10" r:id="rId8"/>
  </sheets>
  <calcPr calcId="152511"/>
  <pivotCaches>
    <pivotCache cacheId="24" r:id="rId9"/>
    <pivotCache cacheId="25" r:id="rId10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0" l="1"/>
  <c r="G10" i="2"/>
  <c r="F10" i="2"/>
  <c r="I10" i="2"/>
  <c r="E10" i="2"/>
  <c r="H10" i="2"/>
  <c r="E11" i="2" l="1"/>
  <c r="F11" i="2"/>
  <c r="G11" i="2"/>
  <c r="H11" i="2"/>
  <c r="I11" i="2"/>
</calcChain>
</file>

<file path=xl/connections.xml><?xml version="1.0" encoding="utf-8"?>
<connections xmlns="http://schemas.openxmlformats.org/spreadsheetml/2006/main">
  <connection id="1" sourceFile="C:\XTR\LIBROS\2_PROYECTOS\reporting_excel\cap_5\0_clientes\cxdat1032.xlsx" keepAlive="1" name="cxdat1032" type="5" refreshedVersion="5">
    <dbPr connection="Provider=Microsoft.ACE.OLEDB.12.0;User ID=Admin;Data Source=C:\XTR\LIBROS\2_PROYECTOS\reporting_excel\cap_5\0_clientes\cxdat1032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d$" commandType="3"/>
  </connection>
  <connection id="2" sourceFile="C:\libro_reporting\datos_cap1.xlsx" keepAlive="1" name="datos_cap1" type="5" refreshedVersion="5">
    <dbPr connection="Provider=Microsoft.ACE.OLEDB.12.0;User ID=Admin;Data Source=C:\libro_reporting\datos_cap1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onector$" commandType="3"/>
  </connection>
</connections>
</file>

<file path=xl/sharedStrings.xml><?xml version="1.0" encoding="utf-8"?>
<sst xmlns="http://schemas.openxmlformats.org/spreadsheetml/2006/main" count="129" uniqueCount="65">
  <si>
    <t>Total general</t>
  </si>
  <si>
    <t>Suma de Num_ Cliente</t>
  </si>
  <si>
    <t>Año Alta</t>
  </si>
  <si>
    <t>Mes Alta</t>
  </si>
  <si>
    <t>Estado</t>
  </si>
  <si>
    <t>Activo</t>
  </si>
  <si>
    <t>(Todas)</t>
  </si>
  <si>
    <t>Baja</t>
  </si>
  <si>
    <t>% porcentaje Alta</t>
  </si>
  <si>
    <t>% porcentaje Baja</t>
  </si>
  <si>
    <t>Pais_Cliente</t>
  </si>
  <si>
    <t>ALEMANIA</t>
  </si>
  <si>
    <t>ARABIA SAUDI </t>
  </si>
  <si>
    <t>CAMERÚN</t>
  </si>
  <si>
    <t>ESPAÑA</t>
  </si>
  <si>
    <t>FRANCIA </t>
  </si>
  <si>
    <t>GRECIA</t>
  </si>
  <si>
    <t>HOLANDA</t>
  </si>
  <si>
    <t>INGLATERRA</t>
  </si>
  <si>
    <t>IRLANDA</t>
  </si>
  <si>
    <t>JORDAN </t>
  </si>
  <si>
    <t>MARRUECOS</t>
  </si>
  <si>
    <t>VENEZUELA </t>
  </si>
  <si>
    <t>COSTA RICA </t>
  </si>
  <si>
    <t>EGIPTO</t>
  </si>
  <si>
    <t>MEXICO </t>
  </si>
  <si>
    <t>RUSIA</t>
  </si>
  <si>
    <t>URUGUAY </t>
  </si>
  <si>
    <t>CHILE </t>
  </si>
  <si>
    <t>COLOMBIA </t>
  </si>
  <si>
    <t>HONDURAS </t>
  </si>
  <si>
    <t>ITALIA </t>
  </si>
  <si>
    <t>KENYA </t>
  </si>
  <si>
    <t>PERU </t>
  </si>
  <si>
    <t>PORTUGAL </t>
  </si>
  <si>
    <t>BRASIL</t>
  </si>
  <si>
    <t>CUBA </t>
  </si>
  <si>
    <t>ECUADOR </t>
  </si>
  <si>
    <t>QATAR </t>
  </si>
  <si>
    <t>BOLIVIA </t>
  </si>
  <si>
    <t xml:space="preserve"> Num_ Cliente</t>
  </si>
  <si>
    <t>Valores</t>
  </si>
  <si>
    <t>Total  Num_ Cliente</t>
  </si>
  <si>
    <t>Total %  Num_ Cliente</t>
  </si>
  <si>
    <t>%  Num_ Cliente</t>
  </si>
  <si>
    <t>Responsable_Cliente</t>
  </si>
  <si>
    <t>Andrés Ruiz</t>
  </si>
  <si>
    <t>Jesús Puente</t>
  </si>
  <si>
    <t>Juan Sanz</t>
  </si>
  <si>
    <t>Marc Lain</t>
  </si>
  <si>
    <t>Año Última Factura</t>
  </si>
  <si>
    <t>(en blanco)</t>
  </si>
  <si>
    <t>Cod_cli</t>
  </si>
  <si>
    <t xml:space="preserve">  Num_ Cliente</t>
  </si>
  <si>
    <t>Suma de DIF_ALTA-FRA</t>
  </si>
  <si>
    <t xml:space="preserve"> Importes</t>
  </si>
  <si>
    <t>Año</t>
  </si>
  <si>
    <t>Mes</t>
  </si>
  <si>
    <t>Año_Alta_Cliente</t>
  </si>
  <si>
    <t>VENTAS NUEVOS CLIENTES</t>
  </si>
  <si>
    <t>TOTAL VENTAS</t>
  </si>
  <si>
    <t>% VENTAS NUEVOS</t>
  </si>
  <si>
    <t>CLIENTES</t>
  </si>
  <si>
    <t>Total Activo</t>
  </si>
  <si>
    <t>Total Baja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</si>
</sst>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pivotButton="1"/>
    <xf numFmtId="0" fontId="0" fillId="0" borderId="0" xfId="0" applyNumberFormat="1"/>
    <xf numFmtId="0" fontId="0" fillId="0" borderId="1" xfId="0" applyBorder="1"/>
    <xf numFmtId="9" fontId="0" fillId="0" borderId="1" xfId="1" applyFont="1" applyBorder="1"/>
    <xf numFmtId="10" fontId="0" fillId="0" borderId="0" xfId="0" applyNumberFormat="1"/>
    <xf numFmtId="0" fontId="0" fillId="2" borderId="0" xfId="0" applyFill="1"/>
    <xf numFmtId="164" fontId="0" fillId="0" borderId="0" xfId="0" applyNumberFormat="1"/>
    <xf numFmtId="0" fontId="0" fillId="0" borderId="0" xfId="0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[Cap_5_1_Td_clientes.xlsx]5!Tabla dinámica2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'5'!$D$5:$D$6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'5'!$C$7:$C$11</c:f>
              <c:strCache>
                <c:ptCount val="4"/>
                <c:pt idx="0">
                  <c:v>Juan Sanz</c:v>
                </c:pt>
                <c:pt idx="1">
                  <c:v>Marc Lain</c:v>
                </c:pt>
                <c:pt idx="2">
                  <c:v>Jesús Puente</c:v>
                </c:pt>
                <c:pt idx="3">
                  <c:v>Andrés Ruiz</c:v>
                </c:pt>
              </c:strCache>
            </c:strRef>
          </c:cat>
          <c:val>
            <c:numRef>
              <c:f>'5'!$D$7:$D$11</c:f>
              <c:numCache>
                <c:formatCode>General</c:formatCode>
                <c:ptCount val="4"/>
                <c:pt idx="0">
                  <c:v>45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strRef>
              <c:f>'5'!$E$5:$E$6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'5'!$C$7:$C$11</c:f>
              <c:strCache>
                <c:ptCount val="4"/>
                <c:pt idx="0">
                  <c:v>Juan Sanz</c:v>
                </c:pt>
                <c:pt idx="1">
                  <c:v>Marc Lain</c:v>
                </c:pt>
                <c:pt idx="2">
                  <c:v>Jesús Puente</c:v>
                </c:pt>
                <c:pt idx="3">
                  <c:v>Andrés Ruiz</c:v>
                </c:pt>
              </c:strCache>
            </c:strRef>
          </c:cat>
          <c:val>
            <c:numRef>
              <c:f>'5'!$E$7:$E$11</c:f>
              <c:numCache>
                <c:formatCode>General</c:formatCode>
                <c:ptCount val="4"/>
                <c:pt idx="0">
                  <c:v>70</c:v>
                </c:pt>
                <c:pt idx="2">
                  <c:v>2</c:v>
                </c:pt>
                <c:pt idx="3">
                  <c:v>4</c:v>
                </c:pt>
              </c:numCache>
            </c:numRef>
          </c:val>
        </c:ser>
        <c:ser>
          <c:idx val="2"/>
          <c:order val="2"/>
          <c:tx>
            <c:strRef>
              <c:f>'5'!$F$5:$F$6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'5'!$C$7:$C$11</c:f>
              <c:strCache>
                <c:ptCount val="4"/>
                <c:pt idx="0">
                  <c:v>Juan Sanz</c:v>
                </c:pt>
                <c:pt idx="1">
                  <c:v>Marc Lain</c:v>
                </c:pt>
                <c:pt idx="2">
                  <c:v>Jesús Puente</c:v>
                </c:pt>
                <c:pt idx="3">
                  <c:v>Andrés Ruiz</c:v>
                </c:pt>
              </c:strCache>
            </c:strRef>
          </c:cat>
          <c:val>
            <c:numRef>
              <c:f>'5'!$F$7:$F$11</c:f>
              <c:numCache>
                <c:formatCode>General</c:formatCode>
                <c:ptCount val="4"/>
                <c:pt idx="0">
                  <c:v>56</c:v>
                </c:pt>
                <c:pt idx="1">
                  <c:v>26</c:v>
                </c:pt>
                <c:pt idx="2">
                  <c:v>5</c:v>
                </c:pt>
                <c:pt idx="3">
                  <c:v>4</c:v>
                </c:pt>
              </c:numCache>
            </c:numRef>
          </c:val>
        </c:ser>
        <c:ser>
          <c:idx val="3"/>
          <c:order val="3"/>
          <c:tx>
            <c:strRef>
              <c:f>'5'!$G$5:$G$6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'5'!$C$7:$C$11</c:f>
              <c:strCache>
                <c:ptCount val="4"/>
                <c:pt idx="0">
                  <c:v>Juan Sanz</c:v>
                </c:pt>
                <c:pt idx="1">
                  <c:v>Marc Lain</c:v>
                </c:pt>
                <c:pt idx="2">
                  <c:v>Jesús Puente</c:v>
                </c:pt>
                <c:pt idx="3">
                  <c:v>Andrés Ruiz</c:v>
                </c:pt>
              </c:strCache>
            </c:strRef>
          </c:cat>
          <c:val>
            <c:numRef>
              <c:f>'5'!$G$7:$G$11</c:f>
              <c:numCache>
                <c:formatCode>General</c:formatCode>
                <c:ptCount val="4"/>
                <c:pt idx="0">
                  <c:v>24</c:v>
                </c:pt>
                <c:pt idx="1">
                  <c:v>9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286544"/>
        <c:axId val="301287104"/>
      </c:barChart>
      <c:catAx>
        <c:axId val="30128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01287104"/>
        <c:crosses val="autoZero"/>
        <c:auto val="1"/>
        <c:lblAlgn val="ctr"/>
        <c:lblOffset val="100"/>
        <c:noMultiLvlLbl val="0"/>
      </c:catAx>
      <c:valAx>
        <c:axId val="30128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01286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254000</xdr:colOff>
      <xdr:row>0</xdr:row>
      <xdr:rowOff>0</xdr:rowOff>
    </xdr:from>
    <xdr:to>
      <xdr:col>12</xdr:col>
      <xdr:colOff>358400</xdr:colOff>
      <xdr:row>22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76900" y="0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266700</xdr:colOff>
      <xdr:row>2</xdr:row>
      <xdr:rowOff>180975</xdr:rowOff>
    </xdr:from>
    <xdr:to>
      <xdr:col>13</xdr:col>
      <xdr:colOff>371100</xdr:colOff>
      <xdr:row>25</xdr:row>
      <xdr:rowOff>113761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48450" y="561975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266700</xdr:colOff>
      <xdr:row>0</xdr:row>
      <xdr:rowOff>0</xdr:rowOff>
    </xdr:from>
    <xdr:to>
      <xdr:col>13</xdr:col>
      <xdr:colOff>371100</xdr:colOff>
      <xdr:row>22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48450" y="0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389049</xdr:colOff>
      <xdr:row>0</xdr:row>
      <xdr:rowOff>174402</xdr:rowOff>
    </xdr:from>
    <xdr:to>
      <xdr:col>17</xdr:col>
      <xdr:colOff>491302</xdr:colOff>
      <xdr:row>23</xdr:row>
      <xdr:rowOff>168899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78591" y="174402"/>
          <a:ext cx="3000000" cy="43142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71437</xdr:colOff>
      <xdr:row>12</xdr:row>
      <xdr:rowOff>61912</xdr:rowOff>
    </xdr:from>
    <xdr:to>
      <xdr:col>12</xdr:col>
      <xdr:colOff>1352550</xdr:colOff>
      <xdr:row>26</xdr:row>
      <xdr:rowOff>138112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314325</xdr:colOff>
      <xdr:row>0</xdr:row>
      <xdr:rowOff>0</xdr:rowOff>
    </xdr:from>
    <xdr:to>
      <xdr:col>16</xdr:col>
      <xdr:colOff>494925</xdr:colOff>
      <xdr:row>22</xdr:row>
      <xdr:rowOff>123286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29550" y="0"/>
          <a:ext cx="3000000" cy="43142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432954</xdr:colOff>
      <xdr:row>20</xdr:row>
      <xdr:rowOff>121227</xdr:rowOff>
    </xdr:from>
    <xdr:to>
      <xdr:col>9</xdr:col>
      <xdr:colOff>765954</xdr:colOff>
      <xdr:row>43</xdr:row>
      <xdr:rowOff>54013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54090" y="3931227"/>
          <a:ext cx="3000000" cy="431428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0</xdr:row>
      <xdr:rowOff>0</xdr:rowOff>
    </xdr:from>
    <xdr:to>
      <xdr:col>13</xdr:col>
      <xdr:colOff>456825</xdr:colOff>
      <xdr:row>22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24625" y="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5.709185300926" createdVersion="5" refreshedVersion="5" minRefreshableVersion="3" recordCount="1667">
  <cacheSource type="external" connectionId="1"/>
  <cacheFields count="11">
    <cacheField name="Cod_cli" numFmtId="0">
      <sharedItems containsString="0" containsBlank="1" containsNumber="1" containsInteger="1" minValue="1235" maxValue="39235" count="1662">
        <n v="1385"/>
        <n v="1413"/>
        <n v="1525"/>
        <n v="1533"/>
        <n v="1545"/>
        <n v="1307"/>
        <n v="1723"/>
        <n v="1806"/>
        <n v="1841"/>
        <n v="1344"/>
        <n v="1391"/>
        <n v="1431"/>
        <n v="1538"/>
        <n v="1890"/>
        <n v="1919"/>
        <n v="10277"/>
        <n v="1873"/>
        <n v="1559"/>
        <n v="35057"/>
        <n v="35109"/>
        <n v="1583"/>
        <n v="1924"/>
        <n v="1930"/>
        <n v="1745"/>
        <n v="1926"/>
        <n v="5535"/>
        <n v="10398"/>
        <n v="10408"/>
        <n v="10413"/>
        <n v="3031"/>
        <n v="3064"/>
        <n v="3042"/>
        <n v="3044"/>
        <n v="1247"/>
        <n v="1274"/>
        <n v="1328"/>
        <n v="1332"/>
        <n v="3117"/>
        <n v="1430"/>
        <n v="1863"/>
        <n v="1528"/>
        <n v="1598"/>
        <n v="1664"/>
        <n v="1817"/>
        <n v="1869"/>
        <n v="1874"/>
        <n v="1882"/>
        <n v="1887"/>
        <n v="1893"/>
        <n v="1722"/>
        <n v="34172"/>
        <n v="35050"/>
        <n v="35076"/>
        <n v="35084"/>
        <n v="35090"/>
        <n v="1911"/>
        <n v="1934"/>
        <n v="2290"/>
        <n v="2366"/>
        <n v="2406"/>
        <n v="3019"/>
        <n v="3020"/>
        <n v="37247"/>
        <n v="2409"/>
        <n v="3063"/>
        <n v="1351"/>
        <n v="3078"/>
        <n v="3085"/>
        <n v="1280"/>
        <n v="1402"/>
        <n v="1478"/>
        <n v="1504"/>
        <n v="1508"/>
        <n v="1684"/>
        <n v="1825"/>
        <n v="1827"/>
        <n v="1851"/>
        <n v="1844"/>
        <n v="1888"/>
        <n v="1679"/>
        <n v="10247"/>
        <n v="10287"/>
        <n v="3067"/>
        <n v="35073"/>
        <n v="35088"/>
        <n v="35110"/>
        <n v="35358"/>
        <n v="36164"/>
        <n v="3053"/>
        <n v="3118"/>
        <n v="3068"/>
        <n v="3084"/>
        <n v="3119"/>
        <n v="1541"/>
        <n v="3094"/>
        <n v="3098"/>
        <n v="1865"/>
        <n v="1339"/>
        <n v="3110"/>
        <n v="1427"/>
        <n v="3113"/>
        <n v="1746"/>
        <n v="1854"/>
        <n v="3124"/>
        <n v="3126"/>
        <n v="3127"/>
        <n v="3128"/>
        <n v="3131"/>
        <n v="1859"/>
        <n v="1433"/>
        <n v="1505"/>
        <n v="1506"/>
        <n v="1626"/>
        <n v="1655"/>
        <n v="1693"/>
        <n v="1700"/>
        <n v="1811"/>
        <n v="1842"/>
        <n v="1871"/>
        <n v="10279"/>
        <n v="10313"/>
        <n v="37253"/>
        <n v="37260"/>
        <n v="35079"/>
        <n v="35115"/>
        <n v="37262"/>
        <n v="1929"/>
        <n v="1932"/>
        <n v="3045"/>
        <n v="3069"/>
        <n v="37268"/>
        <n v="3089"/>
        <n v="3103"/>
        <n v="1925"/>
        <n v="3109"/>
        <n v="1241"/>
        <n v="3121"/>
        <n v="1243"/>
        <n v="1264"/>
        <n v="1245"/>
        <n v="1542"/>
        <n v="1718"/>
        <n v="1769"/>
        <n v="1246"/>
        <n v="1281"/>
        <n v="1309"/>
        <n v="1824"/>
        <n v="1314"/>
        <n v="1894"/>
        <n v="1523"/>
        <n v="1318"/>
        <n v="10293"/>
        <n v="10362"/>
        <n v="31552"/>
        <n v="35053"/>
        <n v="35104"/>
        <n v="35114"/>
        <n v="35119"/>
        <n v="1931"/>
        <n v="3051"/>
        <n v="1322"/>
        <n v="1323"/>
        <n v="3082"/>
        <n v="3090"/>
        <n v="3091"/>
        <n v="3099"/>
        <n v="1336"/>
        <n v="1343"/>
        <n v="1235"/>
        <n v="1242"/>
        <n v="1262"/>
        <n v="1346"/>
        <n v="1326"/>
        <n v="1368"/>
        <n v="1432"/>
        <n v="1383"/>
        <n v="1392"/>
        <n v="1513"/>
        <n v="1444"/>
        <n v="1484"/>
        <n v="1493"/>
        <n v="1520"/>
        <n v="1518"/>
        <n v="1530"/>
        <n v="1554"/>
        <n v="1588"/>
        <n v="1609"/>
        <n v="1615"/>
        <n v="1671"/>
        <n v="1661"/>
        <n v="1686"/>
        <n v="1688"/>
        <n v="1699"/>
        <n v="1706"/>
        <n v="1725"/>
        <n v="1703"/>
        <n v="1759"/>
        <n v="1777"/>
        <n v="1778"/>
        <n v="1760"/>
        <n v="1808"/>
        <n v="1764"/>
        <n v="1810"/>
        <n v="1813"/>
        <n v="1814"/>
        <n v="1782"/>
        <n v="1820"/>
        <n v="1830"/>
        <n v="1831"/>
        <n v="1832"/>
        <n v="1833"/>
        <n v="1840"/>
        <n v="1845"/>
        <n v="1784"/>
        <n v="1789"/>
        <n v="1791"/>
        <n v="1797"/>
        <n v="1861"/>
        <n v="1862"/>
        <n v="1876"/>
        <n v="1798"/>
        <n v="1800"/>
        <n v="1891"/>
        <n v="1896"/>
        <n v="1805"/>
        <n v="1835"/>
        <n v="1864"/>
        <n v="1913"/>
        <n v="1914"/>
        <n v="1917"/>
        <n v="1622"/>
        <n v="1857"/>
        <n v="5534"/>
        <n v="7076"/>
        <n v="7152"/>
        <n v="10244"/>
        <n v="1885"/>
        <n v="1907"/>
        <n v="10276"/>
        <n v="10251"/>
        <n v="10296"/>
        <n v="10311"/>
        <n v="10312"/>
        <n v="10315"/>
        <n v="10397"/>
        <n v="10416"/>
        <n v="10316"/>
        <n v="34037"/>
        <n v="34047"/>
        <n v="35040"/>
        <n v="35043"/>
        <n v="35052"/>
        <n v="35055"/>
        <n v="35058"/>
        <n v="35060"/>
        <n v="35061"/>
        <n v="35062"/>
        <n v="35064"/>
        <n v="35070"/>
        <n v="35077"/>
        <n v="35078"/>
        <n v="35080"/>
        <n v="35091"/>
        <n v="35095"/>
        <n v="35096"/>
        <n v="35102"/>
        <n v="35105"/>
        <n v="35112"/>
        <n v="35116"/>
        <n v="35120"/>
        <n v="35335"/>
        <n v="35362"/>
        <n v="35935"/>
        <n v="36204"/>
        <n v="10363"/>
        <n v="10367"/>
        <n v="10380"/>
        <n v="10412"/>
        <n v="1310"/>
        <n v="10418"/>
        <n v="1933"/>
        <n v="10430"/>
        <n v="10446"/>
        <n v="3029"/>
        <n v="3030"/>
        <n v="3033"/>
        <n v="3036"/>
        <n v="3037"/>
        <n v="3040"/>
        <n v="10452"/>
        <n v="3057"/>
        <n v="3058"/>
        <n v="3062"/>
        <n v="3080"/>
        <n v="3081"/>
        <n v="3092"/>
        <n v="10454"/>
        <n v="3097"/>
        <n v="3102"/>
        <n v="3114"/>
        <n v="10534"/>
        <n v="3123"/>
        <n v="10539"/>
        <n v="3130"/>
        <n v="34174"/>
        <n v="3474"/>
        <n v="1237"/>
        <n v="34584"/>
        <n v="1240"/>
        <n v="37235"/>
        <n v="37236"/>
        <n v="1244"/>
        <n v="37237"/>
        <n v="37238"/>
        <n v="1249"/>
        <n v="37239"/>
        <n v="37240"/>
        <n v="1253"/>
        <n v="1254"/>
        <n v="1256"/>
        <n v="1258"/>
        <n v="37241"/>
        <n v="1261"/>
        <n v="37242"/>
        <n v="1265"/>
        <n v="1267"/>
        <n v="1268"/>
        <n v="1269"/>
        <n v="37243"/>
        <n v="1271"/>
        <n v="37244"/>
        <n v="1273"/>
        <n v="1275"/>
        <n v="1276"/>
        <n v="37245"/>
        <n v="1278"/>
        <n v="1279"/>
        <n v="37246"/>
        <n v="37255"/>
        <n v="1283"/>
        <n v="1284"/>
        <n v="37256"/>
        <n v="1288"/>
        <n v="1289"/>
        <n v="1290"/>
        <n v="1291"/>
        <n v="1292"/>
        <n v="1294"/>
        <n v="1295"/>
        <n v="1296"/>
        <n v="37257"/>
        <n v="1298"/>
        <n v="37258"/>
        <n v="1300"/>
        <n v="1301"/>
        <n v="1302"/>
        <n v="1303"/>
        <n v="37264"/>
        <n v="1305"/>
        <n v="37265"/>
        <n v="37267"/>
        <n v="1311"/>
        <n v="1312"/>
        <n v="1313"/>
        <n v="3047"/>
        <n v="1315"/>
        <n v="1317"/>
        <n v="1847"/>
        <n v="1319"/>
        <n v="1320"/>
        <n v="1321"/>
        <n v="1248"/>
        <n v="3112"/>
        <n v="1324"/>
        <n v="1327"/>
        <n v="1329"/>
        <n v="1681"/>
        <n v="1333"/>
        <n v="1334"/>
        <n v="1335"/>
        <n v="1306"/>
        <n v="1337"/>
        <n v="1338"/>
        <n v="1340"/>
        <n v="1341"/>
        <n v="1342"/>
        <n v="10286"/>
        <n v="10372"/>
        <n v="1666"/>
        <n v="1422"/>
        <n v="1347"/>
        <n v="1348"/>
        <n v="1349"/>
        <n v="1350"/>
        <n v="1352"/>
        <n v="1353"/>
        <n v="1354"/>
        <n v="1355"/>
        <n v="1356"/>
        <n v="1357"/>
        <n v="1358"/>
        <n v="1453"/>
        <n v="1360"/>
        <n v="1361"/>
        <n v="1362"/>
        <n v="1363"/>
        <n v="1364"/>
        <n v="1365"/>
        <n v="1366"/>
        <n v="1367"/>
        <n v="10394"/>
        <n v="1369"/>
        <n v="1370"/>
        <n v="1371"/>
        <n v="1372"/>
        <n v="1373"/>
        <n v="1374"/>
        <n v="1377"/>
        <n v="1378"/>
        <n v="1379"/>
        <n v="1380"/>
        <n v="1381"/>
        <n v="1382"/>
        <n v="1384"/>
        <n v="1386"/>
        <n v="1238"/>
        <n v="1388"/>
        <n v="1389"/>
        <n v="1285"/>
        <n v="1395"/>
        <n v="1396"/>
        <n v="1397"/>
        <n v="1398"/>
        <n v="1399"/>
        <n v="1400"/>
        <n v="1401"/>
        <n v="1403"/>
        <n v="1404"/>
        <n v="1406"/>
        <n v="1407"/>
        <n v="1408"/>
        <n v="1409"/>
        <n v="1410"/>
        <n v="1411"/>
        <n v="1412"/>
        <n v="1414"/>
        <n v="1415"/>
        <n v="1416"/>
        <n v="1417"/>
        <n v="1418"/>
        <n v="1419"/>
        <n v="1421"/>
        <n v="10260"/>
        <n v="1424"/>
        <n v="1426"/>
        <n v="1428"/>
        <n v="1429"/>
        <n v="10535"/>
        <n v="10317"/>
        <n v="1435"/>
        <n v="1436"/>
        <n v="1437"/>
        <n v="1438"/>
        <n v="1439"/>
        <n v="1440"/>
        <n v="1442"/>
        <n v="1443"/>
        <n v="1445"/>
        <n v="1446"/>
        <n v="1447"/>
        <n v="10448"/>
        <n v="1449"/>
        <n v="1450"/>
        <n v="1451"/>
        <n v="1452"/>
        <n v="34184"/>
        <n v="1454"/>
        <n v="3120"/>
        <n v="1456"/>
        <n v="1457"/>
        <n v="1458"/>
        <n v="1459"/>
        <n v="1460"/>
        <n v="1461"/>
        <n v="1462"/>
        <n v="1463"/>
        <n v="1464"/>
        <n v="1465"/>
        <n v="1466"/>
        <n v="1467"/>
        <n v="1468"/>
        <n v="1469"/>
        <n v="1470"/>
        <n v="1472"/>
        <n v="1473"/>
        <n v="1474"/>
        <n v="1475"/>
        <n v="1476"/>
        <n v="3059"/>
        <n v="1479"/>
        <n v="1480"/>
        <n v="1481"/>
        <n v="1482"/>
        <n v="1483"/>
        <n v="1485"/>
        <n v="1486"/>
        <n v="1487"/>
        <n v="1488"/>
        <n v="1489"/>
        <n v="1490"/>
        <n v="1491"/>
        <n v="1494"/>
        <n v="1495"/>
        <n v="1496"/>
        <n v="1497"/>
        <n v="1498"/>
        <n v="1499"/>
        <n v="1500"/>
        <n v="1815"/>
        <n v="1502"/>
        <n v="1503"/>
        <n v="1507"/>
        <n v="1509"/>
        <n v="10258"/>
        <n v="1512"/>
        <n v="10259"/>
        <n v="1514"/>
        <n v="1515"/>
        <n v="1516"/>
        <n v="10282"/>
        <n v="1521"/>
        <n v="1522"/>
        <n v="1524"/>
        <n v="1526"/>
        <n v="1529"/>
        <n v="1531"/>
        <n v="1532"/>
        <n v="1534"/>
        <n v="1535"/>
        <n v="1536"/>
        <n v="1537"/>
        <n v="10303"/>
        <n v="1539"/>
        <n v="1540"/>
        <n v="1543"/>
        <n v="1544"/>
        <n v="1546"/>
        <n v="1547"/>
        <n v="1548"/>
        <n v="1549"/>
        <n v="1550"/>
        <n v="1551"/>
        <n v="1553"/>
        <n v="10346"/>
        <n v="3035"/>
        <n v="1557"/>
        <n v="1558"/>
        <n v="3024"/>
        <n v="1560"/>
        <n v="1561"/>
        <n v="1563"/>
        <n v="1564"/>
        <n v="1565"/>
        <n v="1566"/>
        <n v="1567"/>
        <n v="1571"/>
        <n v="1572"/>
        <n v="1573"/>
        <n v="1574"/>
        <n v="1575"/>
        <n v="1576"/>
        <n v="1578"/>
        <n v="1580"/>
        <n v="1581"/>
        <n v="1582"/>
        <n v="3028"/>
        <n v="1584"/>
        <n v="1585"/>
        <n v="1586"/>
        <n v="1587"/>
        <n v="1589"/>
        <n v="1590"/>
        <n v="1591"/>
        <n v="1593"/>
        <n v="1594"/>
        <n v="1595"/>
        <n v="1596"/>
        <n v="1597"/>
        <n v="1599"/>
        <n v="1600"/>
        <n v="1601"/>
        <n v="1602"/>
        <n v="1603"/>
        <n v="1604"/>
        <n v="1605"/>
        <n v="1606"/>
        <n v="1607"/>
        <n v="1608"/>
        <n v="1610"/>
        <n v="1611"/>
        <n v="1612"/>
        <n v="1613"/>
        <n v="1614"/>
        <n v="1616"/>
        <n v="1617"/>
        <n v="1619"/>
        <n v="1620"/>
        <n v="1621"/>
        <n v="1623"/>
        <n v="1624"/>
        <n v="1625"/>
        <n v="1627"/>
        <n v="1628"/>
        <n v="1629"/>
        <n v="1630"/>
        <n v="1631"/>
        <n v="1632"/>
        <n v="1633"/>
        <n v="1634"/>
        <n v="1635"/>
        <n v="1636"/>
        <n v="1637"/>
        <n v="1638"/>
        <n v="1639"/>
        <n v="1640"/>
        <n v="1641"/>
        <n v="1642"/>
        <n v="1643"/>
        <n v="1644"/>
        <n v="1645"/>
        <n v="1646"/>
        <n v="1647"/>
        <n v="1648"/>
        <n v="1649"/>
        <n v="1650"/>
        <n v="1651"/>
        <n v="1652"/>
        <n v="1653"/>
        <n v="1654"/>
        <n v="1656"/>
        <n v="1657"/>
        <n v="1658"/>
        <n v="1659"/>
        <n v="1660"/>
        <n v="3111"/>
        <n v="1662"/>
        <n v="3135"/>
        <n v="1665"/>
        <n v="1667"/>
        <n v="3052"/>
        <n v="1669"/>
        <n v="1670"/>
        <n v="1672"/>
        <n v="1673"/>
        <n v="1674"/>
        <n v="1675"/>
        <n v="1676"/>
        <n v="1677"/>
        <n v="1678"/>
        <n v="1680"/>
        <n v="1682"/>
        <n v="1683"/>
        <n v="1387"/>
        <n v="1687"/>
        <n v="1689"/>
        <n v="1690"/>
        <n v="1691"/>
        <n v="1692"/>
        <n v="1694"/>
        <n v="1695"/>
        <n v="1696"/>
        <n v="1697"/>
        <n v="1698"/>
        <n v="1701"/>
        <n v="1702"/>
        <n v="10409"/>
        <n v="1704"/>
        <n v="1705"/>
        <n v="1707"/>
        <n v="1709"/>
        <n v="1710"/>
        <n v="1711"/>
        <n v="1712"/>
        <n v="1713"/>
        <n v="2408"/>
        <n v="1715"/>
        <n v="1717"/>
        <n v="1721"/>
        <n v="1724"/>
        <n v="1726"/>
        <n v="1727"/>
        <n v="1728"/>
        <n v="10356"/>
        <n v="1730"/>
        <n v="1731"/>
        <n v="1732"/>
        <n v="1733"/>
        <n v="1734"/>
        <n v="1735"/>
        <n v="10406"/>
        <n v="1737"/>
        <n v="1738"/>
        <n v="1739"/>
        <n v="1740"/>
        <n v="1741"/>
        <n v="1742"/>
        <n v="1744"/>
        <n v="1900"/>
        <n v="1747"/>
        <n v="1819"/>
        <n v="3122"/>
        <n v="1750"/>
        <n v="1751"/>
        <n v="1752"/>
        <n v="1753"/>
        <n v="1754"/>
        <n v="1755"/>
        <n v="1756"/>
        <n v="1757"/>
        <n v="1758"/>
        <n v="1902"/>
        <n v="1761"/>
        <n v="1762"/>
        <n v="1763"/>
        <n v="2407"/>
        <n v="1766"/>
        <n v="1767"/>
        <n v="1768"/>
        <n v="1770"/>
        <n v="1771"/>
        <n v="1772"/>
        <n v="1773"/>
        <n v="1774"/>
        <n v="1776"/>
        <n v="1779"/>
        <n v="1780"/>
        <n v="1781"/>
        <n v="3022"/>
        <n v="1260"/>
        <n v="1297"/>
        <n v="1785"/>
        <n v="1786"/>
        <n v="1331"/>
        <n v="1790"/>
        <n v="1359"/>
        <n v="1792"/>
        <n v="1793"/>
        <n v="1794"/>
        <n v="1795"/>
        <n v="1796"/>
        <n v="1455"/>
        <n v="1477"/>
        <n v="1818"/>
        <n v="1801"/>
        <n v="1802"/>
        <n v="1804"/>
        <n v="1828"/>
        <n v="1812"/>
        <n v="1837"/>
        <n v="1823"/>
        <n v="1821"/>
        <n v="1822"/>
        <n v="1826"/>
        <n v="10280"/>
        <n v="1829"/>
        <n v="1834"/>
        <n v="10327"/>
        <n v="1836"/>
        <n v="10330"/>
        <n v="1838"/>
        <n v="1839"/>
        <n v="1843"/>
        <n v="10333"/>
        <n v="1848"/>
        <n v="1849"/>
        <n v="10335"/>
        <n v="1852"/>
        <n v="1853"/>
        <n v="1856"/>
        <n v="10337"/>
        <n v="10338"/>
        <n v="1867"/>
        <n v="10339"/>
        <n v="1872"/>
        <n v="1877"/>
        <n v="1878"/>
        <n v="10340"/>
        <n v="1881"/>
        <n v="1883"/>
        <n v="10341"/>
        <n v="10348"/>
        <n v="1892"/>
        <n v="1899"/>
        <n v="10350"/>
        <n v="1905"/>
        <n v="1906"/>
        <n v="10373"/>
        <n v="10386"/>
        <n v="1909"/>
        <n v="1910"/>
        <n v="1918"/>
        <n v="1923"/>
        <n v="1236"/>
        <n v="1405"/>
        <n v="1420"/>
        <n v="1425"/>
        <n v="1441"/>
        <n v="1511"/>
        <n v="1517"/>
        <n v="1552"/>
        <n v="10387"/>
        <n v="1719"/>
        <n v="1720"/>
        <n v="1799"/>
        <n v="1803"/>
        <n v="10388"/>
        <n v="10389"/>
        <n v="2157"/>
        <n v="4728"/>
        <n v="7039"/>
        <n v="7040"/>
        <n v="7046"/>
        <n v="7057"/>
        <n v="7058"/>
        <n v="7062"/>
        <n v="7131"/>
        <n v="7139"/>
        <n v="7143"/>
        <n v="7147"/>
        <n v="7153"/>
        <n v="7155"/>
        <n v="7157"/>
        <n v="7159"/>
        <n v="7160"/>
        <n v="7161"/>
        <n v="7162"/>
        <n v="10390"/>
        <n v="10393"/>
        <n v="10400"/>
        <n v="10243"/>
        <n v="10401"/>
        <n v="10402"/>
        <n v="10248"/>
        <n v="10404"/>
        <n v="10420"/>
        <n v="10438"/>
        <n v="10256"/>
        <n v="10450"/>
        <n v="10453"/>
        <n v="10455"/>
        <n v="10456"/>
        <n v="10261"/>
        <n v="10457"/>
        <n v="10263"/>
        <n v="10485"/>
        <n v="10487"/>
        <n v="10488"/>
        <n v="10274"/>
        <n v="10275"/>
        <n v="10278"/>
        <n v="10542"/>
        <n v="10281"/>
        <n v="34169"/>
        <n v="39235"/>
        <n v="2338"/>
        <n v="3088"/>
        <n v="10295"/>
        <n v="3027"/>
        <n v="3056"/>
        <n v="10300"/>
        <n v="1850"/>
        <n v="10309"/>
        <n v="10379"/>
        <n v="2405"/>
        <n v="10314"/>
        <n v="3043"/>
        <n v="2404"/>
        <n v="1423"/>
        <n v="10318"/>
        <n v="1879"/>
        <n v="10326"/>
        <n v="1936"/>
        <n v="10328"/>
        <n v="10329"/>
        <n v="1775"/>
        <n v="1282"/>
        <n v="1308"/>
        <n v="1807"/>
        <n v="1376"/>
        <n v="10360"/>
        <n v="1263"/>
        <n v="1270"/>
        <n v="1663"/>
        <n v="10342"/>
        <n v="10343"/>
        <n v="10344"/>
        <n v="10345"/>
        <n v="1736"/>
        <n v="10242"/>
        <n v="10349"/>
        <n v="10284"/>
        <n v="10354"/>
        <n v="10357"/>
        <n v="10358"/>
        <n v="10285"/>
        <n v="10443"/>
        <n v="10364"/>
        <n v="10445"/>
        <n v="10368"/>
        <n v="10369"/>
        <n v="10371"/>
        <n v="34089"/>
        <n v="10245"/>
        <n v="10262"/>
        <n v="1527"/>
        <n v="1901"/>
        <n v="1471"/>
        <n v="10378"/>
        <n v="1555"/>
        <n v="1685"/>
        <n v="10385"/>
        <n v="3115"/>
        <n v="1556"/>
        <n v="10239"/>
        <n v="10267"/>
        <n v="35234"/>
        <n v="1886"/>
        <n v="1868"/>
        <n v="10396"/>
        <n v="1304"/>
        <n v="1915"/>
        <n v="10273"/>
        <n v="1846"/>
        <n v="1870"/>
        <n v="10249"/>
        <n v="1895"/>
        <n v="10407"/>
        <n v="1251"/>
        <n v="1252"/>
        <n v="10410"/>
        <n v="10405"/>
        <n v="10442"/>
        <n v="10299"/>
        <n v="3079"/>
        <n v="1855"/>
        <n v="3108"/>
        <n v="10421"/>
        <n v="3105"/>
        <n v="1889"/>
        <n v="10424"/>
        <n v="1903"/>
        <n v="1708"/>
        <n v="10433"/>
        <n v="10240"/>
        <n v="10246"/>
        <n v="10437"/>
        <n v="10250"/>
        <n v="10441"/>
        <n v="10507"/>
        <n v="3048"/>
        <n v="10444"/>
        <n v="3100"/>
        <n v="10268"/>
        <n v="1816"/>
        <n v="1880"/>
        <n v="10399"/>
        <n v="10451"/>
        <n v="10425"/>
        <n v="10543"/>
        <n v="1345"/>
        <n v="10266"/>
        <n v="35434"/>
        <n v="3071"/>
        <n v="10483"/>
        <n v="1299"/>
        <n v="1448"/>
        <n v="1783"/>
        <n v="1908"/>
        <n v="10324"/>
        <n v="10419"/>
        <n v="10422"/>
        <n v="10537"/>
        <n v="1860"/>
        <n v="1668"/>
        <n v="10540"/>
        <n v="10541"/>
        <n v="3101"/>
        <n v="10381"/>
        <n v="11226"/>
        <n v="11227"/>
        <n v="3096"/>
        <n v="31434"/>
        <n v="31546"/>
        <n v="31547"/>
        <n v="31549"/>
        <n v="31551"/>
        <n v="31553"/>
        <n v="31637"/>
        <n v="31639"/>
        <n v="31655"/>
        <n v="31656"/>
        <n v="31938"/>
        <n v="31940"/>
        <n v="31941"/>
        <n v="31944"/>
        <n v="31945"/>
        <n v="31946"/>
        <n v="31947"/>
        <n v="32096"/>
        <n v="32134"/>
        <n v="32982"/>
        <n v="33035"/>
        <n v="33036"/>
        <n v="33038"/>
        <n v="33235"/>
        <n v="33441"/>
        <n v="33535"/>
        <n v="33594"/>
        <n v="33635"/>
        <n v="33636"/>
        <n v="33637"/>
        <n v="34034"/>
        <n v="34035"/>
        <n v="34036"/>
        <n v="34038"/>
        <n v="34039"/>
        <n v="34040"/>
        <n v="34042"/>
        <n v="34043"/>
        <n v="34044"/>
        <n v="34045"/>
        <n v="34046"/>
        <n v="34048"/>
        <n v="34049"/>
        <n v="34050"/>
        <n v="34051"/>
        <n v="34052"/>
        <n v="34053"/>
        <n v="34054"/>
        <n v="34055"/>
        <n v="34056"/>
        <n v="34057"/>
        <n v="34058"/>
        <n v="34059"/>
        <n v="34060"/>
        <n v="34061"/>
        <n v="34062"/>
        <n v="34063"/>
        <n v="34064"/>
        <n v="34065"/>
        <n v="34066"/>
        <n v="34067"/>
        <n v="34068"/>
        <n v="34070"/>
        <n v="34071"/>
        <n v="34072"/>
        <n v="34073"/>
        <n v="34074"/>
        <n v="34075"/>
        <n v="34076"/>
        <n v="34077"/>
        <n v="34078"/>
        <n v="34079"/>
        <n v="34080"/>
        <n v="34081"/>
        <n v="34083"/>
        <n v="34084"/>
        <n v="34085"/>
        <n v="34086"/>
        <n v="34087"/>
        <n v="3129"/>
        <n v="34094"/>
        <n v="34135"/>
        <n v="34136"/>
        <n v="34138"/>
        <n v="34139"/>
        <n v="34140"/>
        <n v="34141"/>
        <n v="34142"/>
        <n v="34143"/>
        <n v="34144"/>
        <n v="34145"/>
        <n v="34146"/>
        <n v="34147"/>
        <n v="34148"/>
        <n v="34150"/>
        <n v="34151"/>
        <n v="34152"/>
        <n v="34153"/>
        <n v="34154"/>
        <n v="34155"/>
        <n v="34156"/>
        <n v="34157"/>
        <n v="34158"/>
        <n v="34159"/>
        <n v="34160"/>
        <n v="34161"/>
        <n v="34162"/>
        <n v="34163"/>
        <n v="34164"/>
        <n v="34165"/>
        <n v="34166"/>
        <n v="34167"/>
        <n v="34168"/>
        <n v="1272"/>
        <n v="34170"/>
        <n v="34171"/>
        <n v="34173"/>
        <n v="1277"/>
        <n v="1510"/>
        <n v="34235"/>
        <n v="34237"/>
        <n v="34238"/>
        <n v="34239"/>
        <n v="34335"/>
        <n v="34336"/>
        <n v="34337"/>
        <n v="34338"/>
        <n v="34534"/>
        <n v="34535"/>
        <n v="34536"/>
        <n v="34537"/>
        <n v="34538"/>
        <n v="34539"/>
        <n v="34540"/>
        <n v="34541"/>
        <n v="1748"/>
        <n v="34634"/>
        <n v="34635"/>
        <n v="34636"/>
        <n v="34637"/>
        <n v="34638"/>
        <n v="34639"/>
        <n v="34640"/>
        <n v="34641"/>
        <n v="34642"/>
        <n v="34643"/>
        <n v="34644"/>
        <n v="34645"/>
        <n v="34646"/>
        <n v="34647"/>
        <n v="34648"/>
        <n v="34650"/>
        <n v="34651"/>
        <n v="34652"/>
        <n v="34653"/>
        <n v="34654"/>
        <n v="34655"/>
        <n v="34656"/>
        <n v="34657"/>
        <n v="34658"/>
        <n v="34659"/>
        <n v="34660"/>
        <n v="34662"/>
        <n v="34735"/>
        <n v="34736"/>
        <n v="34835"/>
        <n v="34836"/>
        <n v="34837"/>
        <n v="34838"/>
        <n v="34839"/>
        <n v="34840"/>
        <n v="34841"/>
        <n v="34844"/>
        <n v="34845"/>
        <n v="34934"/>
        <n v="34936"/>
        <n v="34937"/>
        <n v="35035"/>
        <n v="35036"/>
        <n v="35037"/>
        <n v="35038"/>
        <n v="35039"/>
        <n v="35041"/>
        <n v="35042"/>
        <n v="35046"/>
        <n v="35047"/>
        <n v="35048"/>
        <n v="35049"/>
        <n v="35054"/>
        <n v="35063"/>
        <n v="35068"/>
        <n v="35071"/>
        <n v="35072"/>
        <n v="35074"/>
        <n v="35081"/>
        <n v="35082"/>
        <n v="35083"/>
        <n v="35085"/>
        <n v="35086"/>
        <n v="35087"/>
        <n v="35089"/>
        <n v="35092"/>
        <n v="35093"/>
        <n v="35094"/>
        <n v="35097"/>
        <n v="35098"/>
        <n v="35099"/>
        <n v="35100"/>
        <n v="35101"/>
        <n v="35103"/>
        <n v="35106"/>
        <n v="35107"/>
        <n v="35108"/>
        <n v="35111"/>
        <n v="35113"/>
        <n v="35117"/>
        <n v="35118"/>
        <n v="35121"/>
        <n v="35135"/>
        <n v="35136"/>
        <n v="35137"/>
        <n v="35138"/>
        <n v="35139"/>
        <n v="35140"/>
        <n v="35141"/>
        <n v="35142"/>
        <n v="35143"/>
        <n v="35144"/>
        <n v="35145"/>
        <n v="35146"/>
        <n v="1749"/>
        <n v="35336"/>
        <n v="35337"/>
        <n v="35339"/>
        <n v="35340"/>
        <n v="35341"/>
        <n v="35342"/>
        <n v="35343"/>
        <n v="35344"/>
        <n v="35345"/>
        <n v="35346"/>
        <n v="35347"/>
        <n v="35348"/>
        <n v="35349"/>
        <n v="35350"/>
        <n v="35351"/>
        <n v="35352"/>
        <n v="35353"/>
        <n v="35354"/>
        <n v="35355"/>
        <n v="35356"/>
        <n v="35357"/>
        <n v="35359"/>
        <n v="35360"/>
        <n v="35361"/>
        <n v="35363"/>
        <n v="35364"/>
        <n v="35365"/>
        <n v="35366"/>
        <n v="35367"/>
        <n v="35368"/>
        <n v="35369"/>
        <n v="10253"/>
        <n v="35562"/>
        <n v="35735"/>
        <n v="35736"/>
        <n v="35835"/>
        <n v="35836"/>
        <n v="35837"/>
        <n v="35838"/>
        <n v="35839"/>
        <n v="35840"/>
        <n v="35841"/>
        <n v="35842"/>
        <n v="35844"/>
        <n v="35845"/>
        <n v="35846"/>
        <n v="35847"/>
        <n v="35848"/>
        <n v="35849"/>
        <n v="35850"/>
        <n v="35851"/>
        <n v="35852"/>
        <n v="35853"/>
        <n v="35854"/>
        <n v="35855"/>
        <n v="35936"/>
        <n v="35937"/>
        <n v="36035"/>
        <n v="36036"/>
        <n v="36037"/>
        <n v="36038"/>
        <n v="36039"/>
        <n v="36040"/>
        <n v="36041"/>
        <n v="36042"/>
        <n v="36043"/>
        <n v="36044"/>
        <n v="36045"/>
        <n v="36047"/>
        <n v="36048"/>
        <n v="36049"/>
        <n v="36050"/>
        <n v="36051"/>
        <n v="36052"/>
        <n v="36053"/>
        <n v="36054"/>
        <n v="36055"/>
        <n v="36056"/>
        <n v="36057"/>
        <n v="36058"/>
        <n v="36059"/>
        <n v="36060"/>
        <n v="36061"/>
        <n v="36062"/>
        <n v="36063"/>
        <n v="36064"/>
        <n v="36065"/>
        <n v="36134"/>
        <n v="36135"/>
        <n v="36136"/>
        <n v="36137"/>
        <n v="36138"/>
        <n v="36139"/>
        <n v="36140"/>
        <n v="36141"/>
        <n v="36142"/>
        <n v="36143"/>
        <n v="36144"/>
        <n v="36145"/>
        <n v="36146"/>
        <n v="36147"/>
        <n v="36148"/>
        <n v="36149"/>
        <n v="36150"/>
        <n v="36151"/>
        <n v="36152"/>
        <n v="36153"/>
        <n v="36154"/>
        <n v="36155"/>
        <n v="36156"/>
        <n v="36157"/>
        <n v="36158"/>
        <n v="36159"/>
        <n v="36160"/>
        <n v="36161"/>
        <n v="36162"/>
        <n v="36163"/>
        <n v="36165"/>
        <n v="36166"/>
        <n v="36167"/>
        <n v="36168"/>
        <n v="36169"/>
        <n v="36170"/>
        <n v="36171"/>
        <n v="36172"/>
        <n v="36173"/>
        <n v="36174"/>
        <n v="36175"/>
        <n v="36176"/>
        <n v="36177"/>
        <n v="36178"/>
        <n v="36179"/>
        <n v="36180"/>
        <n v="36181"/>
        <n v="36182"/>
        <n v="36183"/>
        <n v="36184"/>
        <n v="36185"/>
        <n v="36186"/>
        <n v="36187"/>
        <n v="36188"/>
        <n v="36189"/>
        <n v="36190"/>
        <n v="36191"/>
        <n v="36192"/>
        <n v="36193"/>
        <n v="36194"/>
        <n v="36195"/>
        <n v="36196"/>
        <n v="36197"/>
        <n v="36198"/>
        <n v="36199"/>
        <n v="36200"/>
        <n v="36201"/>
        <n v="36202"/>
        <n v="36203"/>
        <n v="36205"/>
        <n v="36206"/>
        <n v="36236"/>
        <n v="36240"/>
        <n v="36241"/>
        <n v="36242"/>
        <n v="37234"/>
        <n v="10257"/>
        <n v="10298"/>
        <n v="10374"/>
        <n v="10375"/>
        <n v="10377"/>
        <n v="10411"/>
        <n v="10434"/>
        <n v="10436"/>
        <n v="10447"/>
        <n v="31334"/>
        <n v="3049"/>
        <n v="3060"/>
        <n v="37254"/>
        <n v="3061"/>
        <n v="3065"/>
        <n v="3132"/>
        <n v="10392"/>
        <n v="10271"/>
        <n v="10538"/>
        <n v="1866"/>
        <n v="38238"/>
        <n v="10265"/>
        <n v="1257"/>
        <n v="1287"/>
        <n v="1293"/>
        <n v="10359"/>
        <n v="1904"/>
        <n v="1928"/>
        <n v="1935"/>
        <n v="10423"/>
        <n v="3073"/>
        <n v="3083"/>
        <n v="3018"/>
        <n v="3023"/>
        <n v="3025"/>
        <n v="3032"/>
        <n v="3038"/>
        <n v="3039"/>
        <n v="3041"/>
        <n v="1875"/>
        <n v="3087"/>
        <n v="3070"/>
        <n v="1788"/>
        <n v="1501"/>
        <n v="3054"/>
        <n v="3055"/>
        <n v="10334"/>
        <n v="10504"/>
        <n v="3046"/>
        <n v="1897"/>
        <n v="3066"/>
        <n v="10376"/>
        <n v="3086"/>
        <n v="3074"/>
        <n v="3075"/>
        <n v="3076"/>
        <n v="3077"/>
        <n v="1809"/>
        <n v="3133"/>
        <n v="1714"/>
        <n v="3093"/>
        <n v="3095"/>
        <n v="1729"/>
        <n v="3107"/>
        <n v="3116"/>
        <n v="3072"/>
        <n v="3125"/>
        <n v="10484"/>
        <n v="3134"/>
        <n v="3136"/>
        <n v="3137"/>
        <n v="3138"/>
        <n v="3139"/>
        <n v="3140"/>
        <n v="3141"/>
        <n v="3142"/>
        <n v="3143"/>
        <n v="3144"/>
        <n v="3145"/>
        <n v="3146"/>
        <n v="3147"/>
        <n v="3148"/>
        <n v="3149"/>
        <n v="3150"/>
        <n v="3151"/>
        <n v="3152"/>
        <n v="3153"/>
        <n v="3154"/>
        <n v="3155"/>
        <n v="3156"/>
        <n v="3157"/>
        <n v="3158"/>
        <n v="3159"/>
        <n v="3160"/>
        <n v="3161"/>
        <n v="3162"/>
        <n v="3163"/>
        <n v="3164"/>
        <n v="3165"/>
        <n v="3166"/>
        <n v="3167"/>
        <n v="3168"/>
        <n v="3169"/>
        <n v="3170"/>
        <n v="3171"/>
        <n v="3172"/>
        <n v="3173"/>
        <n v="3174"/>
        <n v="3175"/>
        <n v="3176"/>
        <n v="3177"/>
        <n v="3178"/>
        <n v="3179"/>
        <n v="3180"/>
        <n v="3181"/>
        <n v="3182"/>
        <n v="3183"/>
        <n v="3184"/>
        <n v="3185"/>
        <n v="3187"/>
        <n v="3188"/>
        <n v="3189"/>
        <n v="3190"/>
        <n v="3191"/>
        <n v="3192"/>
        <n v="3193"/>
        <n v="3194"/>
        <n v="3195"/>
        <n v="3196"/>
        <n v="3197"/>
        <n v="3198"/>
        <n v="3199"/>
        <n v="3200"/>
        <n v="3201"/>
        <n v="3202"/>
        <n v="3203"/>
        <n v="3204"/>
        <n v="3205"/>
        <n v="3206"/>
        <n v="3207"/>
        <n v="3208"/>
        <n v="3209"/>
        <n v="3210"/>
        <n v="3211"/>
        <n v="3212"/>
        <n v="3213"/>
        <n v="3214"/>
        <n v="3215"/>
        <n v="3216"/>
        <n v="3218"/>
        <n v="3219"/>
        <n v="3220"/>
        <n v="3221"/>
        <n v="3222"/>
        <n v="3223"/>
        <n v="3224"/>
        <n v="3225"/>
        <n v="3226"/>
        <n v="3227"/>
        <n v="3228"/>
        <n v="3229"/>
        <n v="3230"/>
        <n v="3231"/>
        <n v="3232"/>
        <n v="3233"/>
        <n v="3239"/>
        <n v="3240"/>
        <n v="3241"/>
        <n v="3242"/>
        <n v="3243"/>
        <n v="3244"/>
        <n v="21341"/>
        <n v="3245"/>
        <n v="3246"/>
        <n v="3247"/>
        <n v="3248"/>
        <n v="3251"/>
        <n v="3252"/>
        <n v="3253"/>
        <n v="3254"/>
        <n v="3255"/>
        <n v="3256"/>
        <n v="3257"/>
        <n v="3258"/>
        <n v="3259"/>
        <n v="3260"/>
        <n v="3261"/>
        <n v="3262"/>
        <n v="3263"/>
        <n v="3265"/>
        <n v="3266"/>
        <n v="3267"/>
        <n v="3268"/>
        <n v="3269"/>
        <n v="3270"/>
        <n v="3271"/>
        <n v="3272"/>
        <n v="3273"/>
        <n v="3274"/>
        <n v="3275"/>
        <n v="3276"/>
        <n v="3277"/>
        <n v="3278"/>
        <n v="3279"/>
        <n v="3280"/>
        <n v="3281"/>
        <n v="3282"/>
        <n v="3283"/>
        <n v="3284"/>
        <n v="3285"/>
        <n v="3454"/>
        <n v="3494"/>
        <n v="3502"/>
        <m/>
        <n v="3287"/>
        <n v="3288"/>
        <n v="3289"/>
        <n v="3290"/>
        <n v="3292"/>
        <n v="3293"/>
        <n v="3295"/>
        <n v="3296"/>
        <n v="3298"/>
        <n v="3299"/>
        <n v="3300"/>
        <n v="3301"/>
        <n v="3302"/>
        <n v="3303"/>
        <n v="3304"/>
        <n v="3305"/>
        <n v="3306"/>
        <n v="3307"/>
        <n v="3308"/>
        <n v="3309"/>
        <n v="3310"/>
        <n v="3311"/>
        <n v="3312"/>
        <n v="3313"/>
        <n v="3314"/>
        <n v="3315"/>
        <n v="3317"/>
        <n v="3318"/>
        <n v="3319"/>
        <n v="3320"/>
        <n v="3321"/>
        <n v="3322"/>
        <n v="3323"/>
        <n v="3324"/>
        <n v="3325"/>
        <n v="3326"/>
        <n v="3327"/>
        <n v="3328"/>
        <n v="3329"/>
        <n v="3330"/>
        <n v="3331"/>
        <n v="3332"/>
        <n v="3333"/>
        <n v="3334"/>
        <n v="3335"/>
        <n v="3336"/>
        <n v="3338"/>
        <n v="3339"/>
        <n v="3340"/>
        <n v="3342"/>
        <n v="3343"/>
        <n v="3344"/>
        <n v="3345"/>
        <n v="3346"/>
        <n v="3347"/>
        <n v="3348"/>
        <n v="3349"/>
        <n v="3350"/>
        <n v="3351"/>
        <n v="3352"/>
        <n v="3599"/>
        <n v="3618"/>
        <n v="3294"/>
      </sharedItems>
    </cacheField>
    <cacheField name="Nombre_Cliente" numFmtId="0">
      <sharedItems containsString="0" containsBlank="1" count="1">
        <m/>
      </sharedItems>
    </cacheField>
    <cacheField name="Pais_Cliente" numFmtId="0">
      <sharedItems count="81">
        <s v="ESPAÑA"/>
        <s v="BRASIL"/>
        <s v="BULGARIA "/>
        <s v="ARGENTINA "/>
        <s v="SEYCHELLES "/>
        <s v="REPUBLICA DOMINICANA"/>
        <s v="EGIPTO"/>
        <s v="ECUADOR "/>
        <s v="LATVIA "/>
        <s v="FINLANDIA"/>
        <s v="FRANCIA "/>
        <s v="PORTUGAL "/>
        <s v="VENEZUELA "/>
        <s v="CHECOSLOVAQUIA"/>
        <s v="COLOMBIA "/>
        <s v="CHILE "/>
        <s v="MEXICO "/>
        <s v="MARRUECOS"/>
        <s v="QATAR "/>
        <s v="PERU "/>
        <s v="CANADA "/>
        <s v="CUBA "/>
        <s v="MÓNACO"/>
        <s v="BELGICA"/>
        <s v="UGANDA "/>
        <s v="MADAGASCAR "/>
        <s v="BOLIVIA "/>
        <s v="COSTA RICA "/>
        <s v="GHANA "/>
        <s v="ALEMANIA"/>
        <s v="GRECIA"/>
        <s v="CHINA "/>
        <s v="LITHUANIA "/>
        <s v="GUADALUPE"/>
        <s v="AUSTRIA "/>
        <s v="HUNGRIA"/>
        <s v="IRLANDA"/>
        <s v="ANDORRA "/>
        <s v="YEMEN "/>
        <s v="ITALIA "/>
        <s v="PANAMA "/>
        <s v="URUGUAY "/>
        <s v="AUSTRALIA "/>
        <s v="BAHRAIN "/>
        <s v="JORDANIA"/>
        <s v="LIBANO"/>
        <s v="HOLANDA"/>
        <s v="ISRAEL "/>
        <s v="NUEVA ZELANDA"/>
        <s v="POLONIA"/>
        <s v="RUMANIA"/>
        <s v="ARABIA SAUDI "/>
        <s v="CROACIA"/>
        <s v="SUECIA"/>
        <s v="SIRIA"/>
        <s v="TURQUIA"/>
        <s v="MALI "/>
        <s v="ANGOLA "/>
        <s v="KENYA "/>
        <s v="INGLATERRA"/>
        <s v="EEUU"/>
        <s v="MOZAMBIQUE "/>
        <s v="GUINEA "/>
        <s v="IRAN "/>
        <s v="SWEDEN "/>
        <s v="JORDAN "/>
        <s v="SAUDI ARABIA "/>
        <s v="RUSIA"/>
        <s v="BOTSWANA "/>
        <s v="CAMERÚN"/>
        <s v="MOLDOVA "/>
        <s v="HONDURAS "/>
        <s v="ZAMBIA "/>
        <s v="HAITI "/>
        <s v="KOSOVO"/>
        <s v="PAKISTAN "/>
        <s v="INDIA "/>
        <s v="KAZAKHSTAN "/>
        <s v="MALAWI "/>
        <s v="SENEGAL "/>
        <s v="OMAN "/>
      </sharedItems>
    </cacheField>
    <cacheField name="Responsable_Cliente" numFmtId="0">
      <sharedItems count="4">
        <s v="Jesús Puente"/>
        <s v="Andrés Ruiz"/>
        <s v="Juan Sanz"/>
        <s v="Marc Lain"/>
      </sharedItems>
    </cacheField>
    <cacheField name="Mes Alta" numFmtId="0">
      <sharedItems containsSemiMixedTypes="0" containsString="0" containsNumber="1" containsInteger="1" minValue="1" maxValue="12" count="12">
        <n v="1"/>
        <n v="10"/>
        <n v="6"/>
        <n v="4"/>
        <n v="11"/>
        <n v="12"/>
        <n v="7"/>
        <n v="2"/>
        <n v="9"/>
        <n v="8"/>
        <n v="3"/>
        <n v="5"/>
      </sharedItems>
    </cacheField>
    <cacheField name="Año Alta" numFmtId="0">
      <sharedItems containsSemiMixedTypes="0" containsString="0" containsNumber="1" containsInteger="1" minValue="1980" maxValue="2014" count="16">
        <n v="2006"/>
        <n v="2007"/>
        <n v="2004"/>
        <n v="2002"/>
        <n v="2003"/>
        <n v="2008"/>
        <n v="2009"/>
        <n v="2010"/>
        <n v="2011"/>
        <n v="2005"/>
        <n v="2001"/>
        <n v="2000"/>
        <n v="2012"/>
        <n v="2013"/>
        <n v="2014"/>
        <n v="1980" u="1"/>
      </sharedItems>
    </cacheField>
    <cacheField name="Estado" numFmtId="0">
      <sharedItems count="5">
        <s v="Activo"/>
        <s v="Baja"/>
        <s v="Ocasional" u="1"/>
        <s v="Alta" u="1"/>
        <s v="Potencial" u="1"/>
      </sharedItems>
    </cacheField>
    <cacheField name="Año Última Factura" numFmtId="0">
      <sharedItems containsString="0" containsBlank="1" containsNumber="1" containsInteger="1" minValue="2009" maxValue="2014" count="7">
        <n v="2009"/>
        <n v="2014"/>
        <m/>
        <n v="2010"/>
        <n v="2011"/>
        <n v="2013"/>
        <n v="2012"/>
      </sharedItems>
    </cacheField>
    <cacheField name="Mes Última Factura" numFmtId="0">
      <sharedItems containsString="0" containsBlank="1" containsNumber="1" containsInteger="1" minValue="1" maxValue="12" count="13">
        <n v="8"/>
        <n v="6"/>
        <n v="9"/>
        <n v="11"/>
        <n v="1"/>
        <m/>
        <n v="3"/>
        <n v="2"/>
        <n v="12"/>
        <n v="7"/>
        <n v="4"/>
        <n v="5"/>
        <n v="10"/>
      </sharedItems>
    </cacheField>
    <cacheField name="Num_ Cliente" numFmtId="0">
      <sharedItems containsSemiMixedTypes="0" containsString="0" containsNumber="1" containsInteger="1" minValue="1" maxValue="1" count="1">
        <n v="1"/>
      </sharedItems>
    </cacheField>
    <cacheField name="DIF_ALTA-FRA" numFmtId="0" formula="'Año Última Factura'-'Año Alta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LM" refreshedDate="41863.709571296298" createdVersion="5" refreshedVersion="5" minRefreshableVersion="3" recordCount="41383">
  <cacheSource type="external" connectionId="2"/>
  <cacheFields count="20">
    <cacheField name="Num_cliente" numFmtId="0">
      <sharedItems containsSemiMixedTypes="0" containsString="0" containsNumber="1" containsInteger="1" minValue="128" maxValue="36154"/>
    </cacheField>
    <cacheField name="Nom_Cliente" numFmtId="0">
      <sharedItems/>
    </cacheField>
    <cacheField name="Forma_Pago" numFmtId="0">
      <sharedItems containsSemiMixedTypes="0" containsString="0" containsNumber="1" containsInteger="1" minValue="30" maxValue="180" count="5">
        <n v="90"/>
        <n v="30"/>
        <n v="60"/>
        <n v="120"/>
        <n v="180"/>
      </sharedItems>
    </cacheField>
    <cacheField name="Vendedores" numFmtId="0">
      <sharedItems count="9">
        <s v="Javier Slim"/>
        <s v="Francisco López"/>
        <s v="Jesús Díaz"/>
        <s v="Andrés Grande"/>
        <s v="Enrique Sanz"/>
        <s v="Carlos Salvia"/>
        <s v="Marta Cid"/>
        <s v="Ramón Rodriguez"/>
        <s v="José Rivas"/>
      </sharedItems>
    </cacheField>
    <cacheField name="Metodos_Pago" numFmtId="0">
      <sharedItems count="6">
        <s v="Confirming"/>
        <s v="Transferencia"/>
        <s v="Carta crédito"/>
        <s v="Efecto"/>
        <s v="Cheque"/>
        <s v="Contado"/>
      </sharedItems>
    </cacheField>
    <cacheField name="Paises" numFmtId="0">
      <sharedItems containsBlank="1" count="50">
        <s v="ESPAÑA"/>
        <s v="ITALIA"/>
        <s v="CUBA "/>
        <s v="INGLATERRA"/>
        <s v="BELGICA"/>
        <s v="FRANCIA"/>
        <s v="CHECOSLOVAQUIA"/>
        <s v="ESTADOS UNIDOS"/>
        <s v="PORTUGAL "/>
        <s v="POLONIA"/>
        <s v="RUMANIA"/>
        <s v="HOLANDA"/>
        <s v="TUNEZ"/>
        <s v="ALEMANIA"/>
        <s v="TANZANIA"/>
        <s v="SUDÁFRICA"/>
        <s v="COSTA RICA "/>
        <s v="MARRUECOS"/>
        <s v="MEXICO "/>
        <s v="LATVIA "/>
        <s v="ALGERIA"/>
        <s v="COLOMBIA "/>
        <s v="FILIPINAS"/>
        <s v="MONACO "/>
        <s v="GABON "/>
        <s v="UGANDA "/>
        <s v="RUSIA"/>
        <s v="CHILE "/>
        <s v="HONDURAS"/>
        <s v="BOLIVIA "/>
        <s v="ARABIA SAUDÍ"/>
        <s v="IRLANDA"/>
        <s v="CANADA "/>
        <s v="BRASIL"/>
        <s v="ARGENTINA "/>
        <s v="GRACIA"/>
        <s v="UCRANIA"/>
        <s v="JORDANIA"/>
        <s v="VENEZUELA "/>
        <s v="PANAMÁ"/>
        <s v="CAMERÚN"/>
        <s v="MOLDAVIA"/>
        <s v="LIBERIA"/>
        <s v="HUNGRIA"/>
        <s v="LIBIA"/>
        <s v="HAITI "/>
        <m/>
        <s v="MADAGASCAR"/>
        <s v="QATAR "/>
        <s v="ECUADOR "/>
      </sharedItems>
    </cacheField>
    <cacheField name="Mercado" numFmtId="0">
      <sharedItems containsBlank="1" count="4">
        <s v="Nacional"/>
        <s v="Europa"/>
        <s v="Resto"/>
        <m/>
      </sharedItems>
    </cacheField>
    <cacheField name="Id_artículo" numFmtId="0">
      <sharedItems containsSemiMixedTypes="0" containsString="0" containsNumber="1" containsInteger="1" minValue="1001" maxValue="5086"/>
    </cacheField>
    <cacheField name="Artículos" numFmtId="0">
      <sharedItems/>
    </cacheField>
    <cacheField name="Tipos_Productos" numFmtId="0">
      <sharedItems count="3">
        <s v="Productos terminados"/>
        <s v="Productos comercializados"/>
        <s v="Accesorios"/>
      </sharedItems>
    </cacheField>
    <cacheField name="Familias" numFmtId="0">
      <sharedItems count="45">
        <s v="Tubos plástico modelo K"/>
        <s v="Tubos Cobre modelo G"/>
        <s v="Tubos Cobre modelo C"/>
        <s v="Tubos Acero modelo K"/>
        <s v="Tubos plástico modelo J"/>
        <s v="Tubos plástico modelo A"/>
        <s v="Tubos Aluminio modelo G"/>
        <s v="Tubos plástico modelo C"/>
        <s v="Tubos Aluminio modelo J"/>
        <s v="Tubos Cobre modelo E"/>
        <s v="Tubos Acero modelo F"/>
        <s v="Tubos Cobre modelo D"/>
        <s v="Tubos Aluminio modelo K"/>
        <s v="Tubos plástico modelo E"/>
        <s v="Tubos Acero modelo H"/>
        <s v="Tubos Acero modelo D"/>
        <s v="Tubos Acero modelo I"/>
        <s v="Tubos plástico modelo H"/>
        <s v="Tubos Acero modelo C"/>
        <s v="Tubos Acero modelo E"/>
        <s v="Tubos plástico modelo B"/>
        <s v="Soportes"/>
        <s v="Tubos Aluminio modelo C"/>
        <s v="Tubos Aluminio modelo B"/>
        <s v="Tubos Acero modelo A"/>
        <s v="Tubos plástico modelo F"/>
        <s v="Tubos Cobre modelo F"/>
        <s v="Tubos Aluminio modelo H"/>
        <s v="Arandelas"/>
        <s v="Tubos Cobre modelo B"/>
        <s v="Accesorios plástico"/>
        <s v="Tubos Aluminio modelo F"/>
        <s v="Tubos plástico modelo G"/>
        <s v="Tubos Aluminio modelo I"/>
        <s v="Tubos plástico modelo I"/>
        <s v="Tubos Cobre modelo A"/>
        <s v="Tubos Acero modelo J"/>
        <s v="Tubos Aluminio modelo E"/>
        <s v="Tubos Aluminio modelo D"/>
        <s v="Tubos Acero modelo G"/>
        <s v="Tubos plástico modelo D"/>
        <s v="Juntas"/>
        <s v="Tubos Aluminio modelo A"/>
        <s v="Tubos Acero modelo B"/>
        <s v="Bridas"/>
      </sharedItems>
    </cacheField>
    <cacheField name="Mes_Alta_Cliente" numFmtId="0">
      <sharedItems containsSemiMixedTypes="0" containsString="0" containsNumber="1" containsInteger="1" minValue="1" maxValue="12" count="12">
        <n v="1"/>
        <n v="7"/>
        <n v="12"/>
        <n v="10"/>
        <n v="11"/>
        <n v="3"/>
        <n v="2"/>
        <n v="5"/>
        <n v="9"/>
        <n v="4"/>
        <n v="6"/>
        <n v="8"/>
      </sharedItems>
    </cacheField>
    <cacheField name="Año_Alta_Cliente" numFmtId="0">
      <sharedItems containsSemiMixedTypes="0" containsString="0" containsNumber="1" containsInteger="1" minValue="2000" maxValue="2012" count="13">
        <n v="2006"/>
        <n v="2009"/>
        <n v="2007"/>
        <n v="2010"/>
        <n v="2004"/>
        <n v="2005"/>
        <n v="2003"/>
        <n v="2008"/>
        <n v="2001"/>
        <n v="2011"/>
        <n v="2002"/>
        <n v="2012"/>
        <n v="2000"/>
      </sharedItems>
    </cacheField>
    <cacheField name="Estado_Cliente" numFmtId="0">
      <sharedItems count="2">
        <s v="Activo"/>
        <s v="Bloqueado"/>
      </sharedItems>
    </cacheField>
    <cacheField name="Cantidad" numFmtId="0">
      <sharedItems containsSemiMixedTypes="0" containsString="0" containsNumber="1" minValue="-30080" maxValue="114596"/>
    </cacheField>
    <cacheField name="Precio_unitario" numFmtId="0">
      <sharedItems containsSemiMixedTypes="0" containsString="0" containsNumber="1" minValue="0" maxValue="117679.34"/>
    </cacheField>
    <cacheField name="Importes" numFmtId="0">
      <sharedItems containsSemiMixedTypes="0" containsString="0" containsNumber="1" minValue="-332887.5" maxValue="1240965"/>
    </cacheField>
    <cacheField name="fecha" numFmtId="0">
      <sharedItems containsSemiMixedTypes="0" containsNonDate="0" containsDate="1" containsString="0" minDate="2012-01-10T00:00:00" maxDate="2013-12-22T00:00:00"/>
    </cacheField>
    <cacheField name="Mes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Año" numFmtId="0">
      <sharedItems containsSemiMixedTypes="0" containsString="0" containsNumber="1" containsInteger="1" minValue="2012" maxValue="2013" count="2">
        <n v="2012"/>
        <n v="2013"/>
      </sharedItems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1" cacheId="2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C4:H18" firstHeaderRow="1" firstDataRow="2" firstDataCol="1" rowPageCount="1" colPageCount="1"/>
  <pivotFields count="1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">
        <item x="0"/>
        <item x="7"/>
        <item x="10"/>
        <item x="3"/>
        <item x="11"/>
        <item x="2"/>
        <item x="6"/>
        <item x="9"/>
        <item x="8"/>
        <item x="1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16">
        <item h="1" m="1" x="15"/>
        <item h="1" x="11"/>
        <item h="1" x="10"/>
        <item h="1" x="3"/>
        <item h="1" x="4"/>
        <item h="1" x="2"/>
        <item h="1" x="9"/>
        <item h="1" x="0"/>
        <item h="1" x="1"/>
        <item h="1" x="5"/>
        <item h="1" x="6"/>
        <item h="1" x="7"/>
        <item x="8"/>
        <item x="12"/>
        <item x="13"/>
        <item x="1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5">
        <item x="0"/>
        <item x="1"/>
        <item m="1" x="2"/>
        <item m="1" x="4"/>
        <item m="1"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4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5"/>
  </colFields>
  <colItems count="5">
    <i>
      <x v="12"/>
    </i>
    <i>
      <x v="13"/>
    </i>
    <i>
      <x v="14"/>
    </i>
    <i>
      <x v="15"/>
    </i>
    <i t="grand">
      <x/>
    </i>
  </colItems>
  <pageFields count="1">
    <pageField fld="6" hier="-1"/>
  </pageFields>
  <dataFields count="1">
    <dataField name=" Num_ Cliente" fld="9" baseField="0" baseItem="0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2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C4:I24" firstHeaderRow="1" firstDataRow="2" firstDataCol="2"/>
  <pivotFields count="1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">
        <item x="0"/>
        <item x="7"/>
        <item x="10"/>
        <item x="3"/>
        <item x="11"/>
        <item x="2"/>
        <item x="6"/>
        <item x="9"/>
        <item x="8"/>
        <item x="1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16">
        <item h="1" m="1" x="15"/>
        <item h="1" x="11"/>
        <item h="1" x="10"/>
        <item h="1" x="3"/>
        <item h="1" x="4"/>
        <item h="1" x="2"/>
        <item h="1" x="9"/>
        <item h="1" x="0"/>
        <item h="1" x="1"/>
        <item h="1" x="5"/>
        <item h="1" x="6"/>
        <item h="1" x="7"/>
        <item x="8"/>
        <item x="12"/>
        <item x="13"/>
        <item x="1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6">
        <item x="0"/>
        <item x="1"/>
        <item m="1" x="2"/>
        <item m="1" x="4"/>
        <item m="1"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6"/>
    <field x="4"/>
  </rowFields>
  <rowItems count="19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  <x v="3"/>
    </i>
    <i r="1">
      <x v="5"/>
    </i>
    <i r="1">
      <x v="8"/>
    </i>
    <i r="1">
      <x v="10"/>
    </i>
    <i t="default">
      <x v="1"/>
    </i>
    <i t="grand">
      <x/>
    </i>
  </rowItems>
  <colFields count="1">
    <field x="5"/>
  </colFields>
  <colItems count="5">
    <i>
      <x v="12"/>
    </i>
    <i>
      <x v="13"/>
    </i>
    <i>
      <x v="14"/>
    </i>
    <i>
      <x v="15"/>
    </i>
    <i t="grand">
      <x/>
    </i>
  </colItems>
  <dataFields count="1">
    <dataField name=" Num_ Cliente" fld="9" baseField="0" baseItem="0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Tabla dinámica1" cacheId="2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C4:I8" firstHeaderRow="1" firstDataRow="2" firstDataCol="2"/>
  <pivotFields count="1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">
        <item x="0"/>
        <item x="7"/>
        <item x="10"/>
        <item x="3"/>
        <item x="11"/>
        <item x="2"/>
        <item x="6"/>
        <item x="9"/>
        <item x="8"/>
        <item x="1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16">
        <item h="1" m="1" x="15"/>
        <item h="1" x="11"/>
        <item h="1" x="10"/>
        <item h="1" x="3"/>
        <item h="1" x="4"/>
        <item h="1" x="2"/>
        <item h="1" x="9"/>
        <item h="1" x="0"/>
        <item h="1" x="1"/>
        <item h="1" x="5"/>
        <item h="1" x="6"/>
        <item h="1" x="7"/>
        <item x="8"/>
        <item x="12"/>
        <item x="13"/>
        <item x="1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6">
        <item sd="0" x="0"/>
        <item sd="0" x="1"/>
        <item m="1" x="2"/>
        <item m="1" x="4"/>
        <item m="1"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6"/>
    <field x="4"/>
  </rowFields>
  <rowItems count="3">
    <i>
      <x/>
    </i>
    <i>
      <x v="1"/>
    </i>
    <i t="grand">
      <x/>
    </i>
  </rowItems>
  <colFields count="1">
    <field x="5"/>
  </colFields>
  <colItems count="5">
    <i>
      <x v="12"/>
    </i>
    <i>
      <x v="13"/>
    </i>
    <i>
      <x v="14"/>
    </i>
    <i>
      <x v="15"/>
    </i>
    <i t="grand">
      <x/>
    </i>
  </colItems>
  <dataFields count="1">
    <dataField name="Suma de Num_ Cliente" fld="9" baseField="0" baseItem="0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4.xml><?xml version="1.0" encoding="utf-8"?>
<pivotTableDefinition xmlns="http://schemas.openxmlformats.org/spreadsheetml/2006/main" name="Tabla dinámica1" cacheId="2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C5:M37" firstHeaderRow="1" firstDataRow="3" firstDataCol="1" rowPageCount="2" colPageCount="1"/>
  <pivotFields count="1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measureFilter="1" sortType="descending" defaultSubtotal="0">
      <items count="81">
        <item x="29"/>
        <item x="37"/>
        <item x="57"/>
        <item x="51"/>
        <item x="3"/>
        <item x="42"/>
        <item x="34"/>
        <item x="43"/>
        <item x="23"/>
        <item x="26"/>
        <item x="68"/>
        <item x="1"/>
        <item x="2"/>
        <item x="69"/>
        <item x="20"/>
        <item x="13"/>
        <item x="15"/>
        <item x="31"/>
        <item x="14"/>
        <item x="27"/>
        <item x="52"/>
        <item x="21"/>
        <item x="7"/>
        <item x="60"/>
        <item x="6"/>
        <item x="0"/>
        <item x="9"/>
        <item x="10"/>
        <item x="28"/>
        <item x="30"/>
        <item x="33"/>
        <item x="62"/>
        <item x="73"/>
        <item x="46"/>
        <item x="71"/>
        <item x="35"/>
        <item x="76"/>
        <item x="59"/>
        <item x="63"/>
        <item x="36"/>
        <item x="47"/>
        <item x="39"/>
        <item x="65"/>
        <item x="44"/>
        <item x="77"/>
        <item x="58"/>
        <item x="74"/>
        <item x="8"/>
        <item x="45"/>
        <item x="32"/>
        <item x="25"/>
        <item x="78"/>
        <item x="56"/>
        <item x="17"/>
        <item x="16"/>
        <item x="70"/>
        <item x="22"/>
        <item x="61"/>
        <item x="48"/>
        <item x="80"/>
        <item x="75"/>
        <item x="40"/>
        <item x="19"/>
        <item x="49"/>
        <item x="11"/>
        <item x="18"/>
        <item x="5"/>
        <item x="50"/>
        <item x="67"/>
        <item x="66"/>
        <item x="79"/>
        <item x="4"/>
        <item x="54"/>
        <item x="53"/>
        <item x="64"/>
        <item x="55"/>
        <item x="24"/>
        <item x="41"/>
        <item x="12"/>
        <item x="38"/>
        <item x="72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12">
        <item x="0"/>
        <item x="7"/>
        <item x="10"/>
        <item x="3"/>
        <item x="11"/>
        <item x="2"/>
        <item x="6"/>
        <item x="9"/>
        <item x="8"/>
        <item x="1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16">
        <item h="1" m="1" x="15"/>
        <item h="1" x="11"/>
        <item h="1" x="10"/>
        <item h="1" x="3"/>
        <item h="1" x="4"/>
        <item h="1" x="2"/>
        <item h="1" x="9"/>
        <item h="1" x="0"/>
        <item h="1" x="1"/>
        <item h="1" x="5"/>
        <item h="1" x="6"/>
        <item h="1" x="7"/>
        <item x="8"/>
        <item x="12"/>
        <item x="13"/>
        <item x="1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5">
        <item x="0"/>
        <item x="1"/>
        <item m="1" x="2"/>
        <item m="1" x="4"/>
        <item m="1"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2"/>
  </rowFields>
  <rowItems count="30">
    <i>
      <x v="25"/>
    </i>
    <i>
      <x v="3"/>
    </i>
    <i>
      <x v="27"/>
    </i>
    <i>
      <x v="64"/>
    </i>
    <i>
      <x v="53"/>
    </i>
    <i>
      <x/>
    </i>
    <i>
      <x v="62"/>
    </i>
    <i>
      <x v="33"/>
    </i>
    <i>
      <x v="19"/>
    </i>
    <i>
      <x v="39"/>
    </i>
    <i>
      <x v="22"/>
    </i>
    <i>
      <x v="42"/>
    </i>
    <i>
      <x v="54"/>
    </i>
    <i>
      <x v="13"/>
    </i>
    <i>
      <x v="41"/>
    </i>
    <i>
      <x v="24"/>
    </i>
    <i>
      <x v="78"/>
    </i>
    <i>
      <x v="65"/>
    </i>
    <i>
      <x v="11"/>
    </i>
    <i>
      <x v="29"/>
    </i>
    <i>
      <x v="21"/>
    </i>
    <i>
      <x v="18"/>
    </i>
    <i>
      <x v="68"/>
    </i>
    <i>
      <x v="37"/>
    </i>
    <i>
      <x v="9"/>
    </i>
    <i>
      <x v="77"/>
    </i>
    <i>
      <x v="45"/>
    </i>
    <i>
      <x v="34"/>
    </i>
    <i>
      <x v="16"/>
    </i>
    <i t="grand">
      <x/>
    </i>
  </rowItems>
  <colFields count="2">
    <field x="-2"/>
    <field x="5"/>
  </colFields>
  <colItems count="10">
    <i>
      <x/>
      <x v="12"/>
    </i>
    <i r="1">
      <x v="13"/>
    </i>
    <i r="1">
      <x v="14"/>
    </i>
    <i r="1">
      <x v="15"/>
    </i>
    <i i="1">
      <x v="1"/>
      <x v="12"/>
    </i>
    <i r="1" i="1">
      <x v="13"/>
    </i>
    <i r="1" i="1">
      <x v="14"/>
    </i>
    <i r="1" i="1">
      <x v="15"/>
    </i>
    <i t="grand">
      <x/>
    </i>
    <i t="grand" i="1">
      <x/>
    </i>
  </colItems>
  <pageFields count="2">
    <pageField fld="6" hier="-1"/>
    <pageField fld="4" hier="-1"/>
  </pageFields>
  <dataFields count="2">
    <dataField name=" Num_ Cliente" fld="9" baseField="0" baseItem="0"/>
    <dataField name="%  Num_ Cliente" fld="9" showDataAs="percentOfCol" baseField="2" baseItem="3" numFmtId="10"/>
  </dataFields>
  <pivotTableStyleInfo name="PivotStyleMedium1" showRowHeaders="1" showColHeaders="1" showRowStripes="0" showColStripes="0" showLastColumn="1"/>
  <filters count="1">
    <filter fld="2" type="count" evalOrder="-1" id="1" iMeasureFld="0">
      <autoFilter ref="A1">
        <filterColumn colId="0">
          <top10 val="20" filterVal="2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5.xml><?xml version="1.0" encoding="utf-8"?>
<pivotTableDefinition xmlns="http://schemas.openxmlformats.org/spreadsheetml/2006/main" name="Tabla dinámica2" cacheId="2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chartFormat="1" fieldListSortAscending="1">
  <location ref="C5:H11" firstHeaderRow="1" firstDataRow="2" firstDataCol="1" rowPageCount="2" colPageCount="1"/>
  <pivotFields count="1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measureFilter="1" sortType="descending" defaultSubtotal="0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sortType="descending" defaultSubtotal="0">
      <items count="4">
        <item x="1"/>
        <item x="0"/>
        <item x="2"/>
        <item x="3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12">
        <item x="0"/>
        <item x="7"/>
        <item x="10"/>
        <item x="3"/>
        <item x="11"/>
        <item x="2"/>
        <item x="6"/>
        <item x="9"/>
        <item x="8"/>
        <item x="1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16">
        <item h="1" m="1" x="15"/>
        <item h="1" x="11"/>
        <item h="1" x="10"/>
        <item h="1" x="3"/>
        <item h="1" x="4"/>
        <item h="1" x="2"/>
        <item h="1" x="9"/>
        <item h="1" x="0"/>
        <item h="1" x="1"/>
        <item h="1" x="5"/>
        <item h="1" x="6"/>
        <item h="1" x="7"/>
        <item x="8"/>
        <item x="12"/>
        <item x="13"/>
        <item x="1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5">
        <item x="0"/>
        <item x="1"/>
        <item m="1" x="2"/>
        <item m="1" x="4"/>
        <item m="1"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3"/>
  </rowFields>
  <rowItems count="5">
    <i>
      <x v="2"/>
    </i>
    <i>
      <x v="3"/>
    </i>
    <i>
      <x v="1"/>
    </i>
    <i>
      <x/>
    </i>
    <i t="grand">
      <x/>
    </i>
  </rowItems>
  <colFields count="1">
    <field x="5"/>
  </colFields>
  <colItems count="5">
    <i>
      <x v="12"/>
    </i>
    <i>
      <x v="13"/>
    </i>
    <i>
      <x v="14"/>
    </i>
    <i>
      <x v="15"/>
    </i>
    <i t="grand">
      <x/>
    </i>
  </colItems>
  <pageFields count="2">
    <pageField fld="6" hier="-1"/>
    <pageField fld="4" hier="-1"/>
  </pageFields>
  <dataFields count="1">
    <dataField name=" Num_ Cliente" fld="9" baseField="0" baseItem="0"/>
  </dataFields>
  <chartFormats count="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2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3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4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5"/>
          </reference>
        </references>
      </pivotArea>
    </chartFormat>
  </chartFormats>
  <pivotTableStyleInfo name="PivotStyleMedium1" showRowHeaders="1" showColHeaders="1" showRowStripes="0" showColStripes="0" showLastColumn="1"/>
  <filters count="1">
    <filter fld="2" type="count" evalOrder="-1" id="1" iMeasureFld="0">
      <autoFilter ref="A1">
        <filterColumn colId="0">
          <top10 val="20" filterVal="2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6.xml><?xml version="1.0" encoding="utf-8"?>
<pivotTableDefinition xmlns="http://schemas.openxmlformats.org/spreadsheetml/2006/main" name="Tabla dinámica4" cacheId="2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C26:G456" firstHeaderRow="1" firstDataRow="1" firstDataCol="4" rowPageCount="1" colPageCount="1"/>
  <pivotFields count="11">
    <pivotField axis="axisRow" compact="0" outline="0" showAll="0" defaultSubtotal="0">
      <items count="1662">
        <item x="168"/>
        <item x="802"/>
        <item x="306"/>
        <item x="425"/>
        <item x="308"/>
        <item x="135"/>
        <item x="169"/>
        <item x="137"/>
        <item x="311"/>
        <item x="139"/>
        <item x="143"/>
        <item x="33"/>
        <item x="371"/>
        <item x="314"/>
        <item x="937"/>
        <item x="938"/>
        <item x="317"/>
        <item x="318"/>
        <item x="319"/>
        <item x="1407"/>
        <item x="320"/>
        <item x="738"/>
        <item x="322"/>
        <item x="170"/>
        <item x="890"/>
        <item x="138"/>
        <item x="324"/>
        <item x="325"/>
        <item x="326"/>
        <item x="327"/>
        <item x="891"/>
        <item x="329"/>
        <item x="1104"/>
        <item x="331"/>
        <item x="34"/>
        <item x="332"/>
        <item x="333"/>
        <item x="1108"/>
        <item x="335"/>
        <item x="336"/>
        <item x="68"/>
        <item x="144"/>
        <item x="885"/>
        <item x="339"/>
        <item x="340"/>
        <item x="428"/>
        <item x="1408"/>
        <item x="342"/>
        <item x="343"/>
        <item x="344"/>
        <item x="345"/>
        <item x="346"/>
        <item x="1409"/>
        <item x="347"/>
        <item x="348"/>
        <item x="349"/>
        <item x="739"/>
        <item x="351"/>
        <item x="974"/>
        <item x="353"/>
        <item x="354"/>
        <item x="355"/>
        <item x="356"/>
        <item x="929"/>
        <item x="358"/>
        <item x="380"/>
        <item x="5"/>
        <item x="886"/>
        <item x="145"/>
        <item x="278"/>
        <item x="361"/>
        <item x="362"/>
        <item x="363"/>
        <item x="147"/>
        <item x="365"/>
        <item x="366"/>
        <item x="150"/>
        <item x="368"/>
        <item x="369"/>
        <item x="370"/>
        <item x="160"/>
        <item x="161"/>
        <item x="373"/>
        <item x="172"/>
        <item x="374"/>
        <item x="35"/>
        <item x="375"/>
        <item x="742"/>
        <item x="36"/>
        <item x="377"/>
        <item x="378"/>
        <item x="379"/>
        <item x="166"/>
        <item x="381"/>
        <item x="382"/>
        <item x="97"/>
        <item x="383"/>
        <item x="384"/>
        <item x="385"/>
        <item x="167"/>
        <item x="9"/>
        <item x="969"/>
        <item x="171"/>
        <item x="390"/>
        <item x="391"/>
        <item x="392"/>
        <item x="393"/>
        <item x="65"/>
        <item x="394"/>
        <item x="395"/>
        <item x="396"/>
        <item x="397"/>
        <item x="398"/>
        <item x="399"/>
        <item x="400"/>
        <item x="744"/>
        <item x="402"/>
        <item x="403"/>
        <item x="404"/>
        <item x="405"/>
        <item x="406"/>
        <item x="407"/>
        <item x="408"/>
        <item x="409"/>
        <item x="173"/>
        <item x="411"/>
        <item x="412"/>
        <item x="413"/>
        <item x="414"/>
        <item x="415"/>
        <item x="416"/>
        <item x="888"/>
        <item x="417"/>
        <item x="418"/>
        <item x="419"/>
        <item x="420"/>
        <item x="421"/>
        <item x="422"/>
        <item x="175"/>
        <item x="423"/>
        <item x="0"/>
        <item x="424"/>
        <item x="662"/>
        <item x="426"/>
        <item x="427"/>
        <item x="10"/>
        <item x="176"/>
        <item x="429"/>
        <item x="430"/>
        <item x="431"/>
        <item x="432"/>
        <item x="433"/>
        <item x="434"/>
        <item x="435"/>
        <item x="69"/>
        <item x="436"/>
        <item x="437"/>
        <item x="803"/>
        <item x="438"/>
        <item x="439"/>
        <item x="440"/>
        <item x="441"/>
        <item x="442"/>
        <item x="443"/>
        <item x="444"/>
        <item x="1"/>
        <item x="445"/>
        <item x="446"/>
        <item x="447"/>
        <item x="448"/>
        <item x="449"/>
        <item x="450"/>
        <item x="804"/>
        <item x="451"/>
        <item x="389"/>
        <item x="877"/>
        <item x="453"/>
        <item x="805"/>
        <item x="454"/>
        <item x="99"/>
        <item x="455"/>
        <item x="456"/>
        <item x="38"/>
        <item x="11"/>
        <item x="174"/>
        <item x="109"/>
        <item x="459"/>
        <item x="460"/>
        <item x="461"/>
        <item x="462"/>
        <item x="463"/>
        <item x="464"/>
        <item x="806"/>
        <item x="465"/>
        <item x="466"/>
        <item x="178"/>
        <item x="467"/>
        <item x="468"/>
        <item x="469"/>
        <item x="975"/>
        <item x="471"/>
        <item x="472"/>
        <item x="473"/>
        <item x="474"/>
        <item x="401"/>
        <item x="476"/>
        <item x="750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916"/>
        <item x="493"/>
        <item x="494"/>
        <item x="495"/>
        <item x="496"/>
        <item x="497"/>
        <item x="751"/>
        <item x="70"/>
        <item x="499"/>
        <item x="500"/>
        <item x="501"/>
        <item x="502"/>
        <item x="503"/>
        <item x="179"/>
        <item x="504"/>
        <item x="505"/>
        <item x="506"/>
        <item x="507"/>
        <item x="508"/>
        <item x="509"/>
        <item x="510"/>
        <item x="180"/>
        <item x="511"/>
        <item x="512"/>
        <item x="513"/>
        <item x="514"/>
        <item x="515"/>
        <item x="516"/>
        <item x="517"/>
        <item x="1428"/>
        <item x="519"/>
        <item x="520"/>
        <item x="71"/>
        <item x="110"/>
        <item x="111"/>
        <item x="521"/>
        <item x="72"/>
        <item x="522"/>
        <item x="1109"/>
        <item x="807"/>
        <item x="524"/>
        <item x="177"/>
        <item x="526"/>
        <item x="527"/>
        <item x="528"/>
        <item x="808"/>
        <item x="182"/>
        <item x="181"/>
        <item x="530"/>
        <item x="531"/>
        <item x="149"/>
        <item x="532"/>
        <item x="2"/>
        <item x="533"/>
        <item x="914"/>
        <item x="40"/>
        <item x="534"/>
        <item x="183"/>
        <item x="535"/>
        <item x="536"/>
        <item x="3"/>
        <item x="537"/>
        <item x="538"/>
        <item x="539"/>
        <item x="540"/>
        <item x="12"/>
        <item x="542"/>
        <item x="543"/>
        <item x="93"/>
        <item x="140"/>
        <item x="544"/>
        <item x="545"/>
        <item x="4"/>
        <item x="546"/>
        <item x="547"/>
        <item x="548"/>
        <item x="549"/>
        <item x="550"/>
        <item x="551"/>
        <item x="809"/>
        <item x="552"/>
        <item x="184"/>
        <item x="918"/>
        <item x="922"/>
        <item x="555"/>
        <item x="556"/>
        <item x="1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20"/>
        <item x="576"/>
        <item x="577"/>
        <item x="578"/>
        <item x="579"/>
        <item x="185"/>
        <item x="580"/>
        <item x="581"/>
        <item x="582"/>
        <item x="583"/>
        <item x="584"/>
        <item x="585"/>
        <item x="586"/>
        <item x="587"/>
        <item x="41"/>
        <item x="588"/>
        <item x="589"/>
        <item x="590"/>
        <item x="591"/>
        <item x="592"/>
        <item x="593"/>
        <item x="594"/>
        <item x="595"/>
        <item x="596"/>
        <item x="597"/>
        <item x="186"/>
        <item x="598"/>
        <item x="599"/>
        <item x="600"/>
        <item x="601"/>
        <item x="602"/>
        <item x="187"/>
        <item x="603"/>
        <item x="604"/>
        <item x="605"/>
        <item x="606"/>
        <item x="607"/>
        <item x="230"/>
        <item x="608"/>
        <item x="609"/>
        <item x="610"/>
        <item x="112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113"/>
        <item x="639"/>
        <item x="640"/>
        <item x="641"/>
        <item x="642"/>
        <item x="643"/>
        <item x="189"/>
        <item x="645"/>
        <item x="892"/>
        <item x="42"/>
        <item x="647"/>
        <item x="388"/>
        <item x="648"/>
        <item x="983"/>
        <item x="650"/>
        <item x="651"/>
        <item x="188"/>
        <item x="652"/>
        <item x="653"/>
        <item x="654"/>
        <item x="655"/>
        <item x="656"/>
        <item x="657"/>
        <item x="658"/>
        <item x="79"/>
        <item x="659"/>
        <item x="376"/>
        <item x="660"/>
        <item x="661"/>
        <item x="73"/>
        <item x="919"/>
        <item x="190"/>
        <item x="663"/>
        <item x="191"/>
        <item x="664"/>
        <item x="665"/>
        <item x="666"/>
        <item x="667"/>
        <item x="114"/>
        <item x="668"/>
        <item x="669"/>
        <item x="670"/>
        <item x="671"/>
        <item x="672"/>
        <item x="192"/>
        <item x="115"/>
        <item x="673"/>
        <item x="674"/>
        <item x="195"/>
        <item x="676"/>
        <item x="677"/>
        <item x="193"/>
        <item x="678"/>
        <item x="951"/>
        <item x="679"/>
        <item x="680"/>
        <item x="681"/>
        <item x="682"/>
        <item x="683"/>
        <item x="1444"/>
        <item x="685"/>
        <item x="686"/>
        <item x="141"/>
        <item x="811"/>
        <item x="812"/>
        <item x="687"/>
        <item x="49"/>
        <item x="6"/>
        <item x="688"/>
        <item x="194"/>
        <item x="689"/>
        <item x="690"/>
        <item x="691"/>
        <item x="1447"/>
        <item x="693"/>
        <item x="694"/>
        <item x="695"/>
        <item x="696"/>
        <item x="697"/>
        <item x="698"/>
        <item x="897"/>
        <item x="700"/>
        <item x="701"/>
        <item x="702"/>
        <item x="703"/>
        <item x="704"/>
        <item x="705"/>
        <item x="706"/>
        <item x="23"/>
        <item x="101"/>
        <item x="708"/>
        <item x="1126"/>
        <item x="1221"/>
        <item x="711"/>
        <item x="712"/>
        <item x="713"/>
        <item x="714"/>
        <item x="715"/>
        <item x="716"/>
        <item x="717"/>
        <item x="718"/>
        <item x="719"/>
        <item x="196"/>
        <item x="199"/>
        <item x="721"/>
        <item x="722"/>
        <item x="723"/>
        <item x="201"/>
        <item x="725"/>
        <item x="726"/>
        <item x="727"/>
        <item x="142"/>
        <item x="728"/>
        <item x="729"/>
        <item x="730"/>
        <item x="731"/>
        <item x="732"/>
        <item x="884"/>
        <item x="733"/>
        <item x="197"/>
        <item x="198"/>
        <item x="734"/>
        <item x="735"/>
        <item x="736"/>
        <item x="205"/>
        <item x="976"/>
        <item x="213"/>
        <item x="740"/>
        <item x="741"/>
        <item x="1427"/>
        <item x="214"/>
        <item x="743"/>
        <item x="215"/>
        <item x="745"/>
        <item x="746"/>
        <item x="747"/>
        <item x="748"/>
        <item x="749"/>
        <item x="216"/>
        <item x="220"/>
        <item x="813"/>
        <item x="221"/>
        <item x="753"/>
        <item x="754"/>
        <item x="814"/>
        <item x="755"/>
        <item x="224"/>
        <item x="7"/>
        <item x="887"/>
        <item x="200"/>
        <item x="1442"/>
        <item x="202"/>
        <item x="116"/>
        <item x="757"/>
        <item x="203"/>
        <item x="204"/>
        <item x="518"/>
        <item x="963"/>
        <item x="43"/>
        <item x="752"/>
        <item x="709"/>
        <item x="206"/>
        <item x="760"/>
        <item x="761"/>
        <item x="759"/>
        <item x="146"/>
        <item x="74"/>
        <item x="762"/>
        <item x="75"/>
        <item x="756"/>
        <item x="764"/>
        <item x="207"/>
        <item x="208"/>
        <item x="209"/>
        <item x="210"/>
        <item x="765"/>
        <item x="225"/>
        <item x="767"/>
        <item x="758"/>
        <item x="769"/>
        <item x="770"/>
        <item x="211"/>
        <item x="8"/>
        <item x="117"/>
        <item x="771"/>
        <item x="77"/>
        <item x="212"/>
        <item x="932"/>
        <item x="367"/>
        <item x="773"/>
        <item x="774"/>
        <item x="870"/>
        <item x="76"/>
        <item x="776"/>
        <item x="777"/>
        <item x="102"/>
        <item x="944"/>
        <item x="778"/>
        <item x="231"/>
        <item x="108"/>
        <item x="982"/>
        <item x="217"/>
        <item x="218"/>
        <item x="39"/>
        <item x="226"/>
        <item x="96"/>
        <item x="1404"/>
        <item x="781"/>
        <item x="927"/>
        <item x="44"/>
        <item x="933"/>
        <item x="118"/>
        <item x="783"/>
        <item x="16"/>
        <item x="45"/>
        <item x="1424"/>
        <item x="219"/>
        <item x="784"/>
        <item x="785"/>
        <item x="879"/>
        <item x="964"/>
        <item x="787"/>
        <item x="46"/>
        <item x="788"/>
        <item x="236"/>
        <item x="926"/>
        <item x="47"/>
        <item x="78"/>
        <item x="948"/>
        <item x="13"/>
        <item x="222"/>
        <item x="791"/>
        <item x="48"/>
        <item x="148"/>
        <item x="935"/>
        <item x="223"/>
        <item x="1434"/>
        <item x="792"/>
        <item x="707"/>
        <item x="915"/>
        <item x="720"/>
        <item x="950"/>
        <item x="1411"/>
        <item x="794"/>
        <item x="795"/>
        <item x="237"/>
        <item x="977"/>
        <item x="798"/>
        <item x="799"/>
        <item x="55"/>
        <item x="227"/>
        <item x="228"/>
        <item x="930"/>
        <item x="229"/>
        <item x="800"/>
        <item x="14"/>
        <item x="801"/>
        <item x="21"/>
        <item x="133"/>
        <item x="24"/>
        <item x="1412"/>
        <item x="126"/>
        <item x="22"/>
        <item x="158"/>
        <item x="127"/>
        <item x="280"/>
        <item x="56"/>
        <item x="1413"/>
        <item x="881"/>
        <item x="817"/>
        <item x="57"/>
        <item x="864"/>
        <item x="58"/>
        <item x="876"/>
        <item x="873"/>
        <item x="59"/>
        <item x="724"/>
        <item x="684"/>
        <item x="63"/>
        <item x="1417"/>
        <item x="60"/>
        <item x="61"/>
        <item x="737"/>
        <item x="1418"/>
        <item x="557"/>
        <item x="1419"/>
        <item x="867"/>
        <item x="575"/>
        <item x="283"/>
        <item x="284"/>
        <item x="29"/>
        <item x="1420"/>
        <item x="285"/>
        <item x="554"/>
        <item x="286"/>
        <item x="287"/>
        <item x="1421"/>
        <item x="1422"/>
        <item x="288"/>
        <item x="1423"/>
        <item x="31"/>
        <item x="875"/>
        <item x="32"/>
        <item x="128"/>
        <item x="1433"/>
        <item x="364"/>
        <item x="959"/>
        <item x="1395"/>
        <item x="159"/>
        <item x="649"/>
        <item x="88"/>
        <item x="1429"/>
        <item x="1430"/>
        <item x="868"/>
        <item x="290"/>
        <item x="291"/>
        <item x="498"/>
        <item x="1396"/>
        <item x="1398"/>
        <item x="292"/>
        <item x="64"/>
        <item x="30"/>
        <item x="1399"/>
        <item x="1435"/>
        <item x="82"/>
        <item x="90"/>
        <item x="129"/>
        <item x="1426"/>
        <item x="972"/>
        <item x="1450"/>
        <item x="1415"/>
        <item x="1438"/>
        <item x="1439"/>
        <item x="1440"/>
        <item x="1441"/>
        <item x="66"/>
        <item x="943"/>
        <item x="293"/>
        <item x="294"/>
        <item x="162"/>
        <item x="1416"/>
        <item x="91"/>
        <item x="67"/>
        <item x="1437"/>
        <item x="1425"/>
        <item x="865"/>
        <item x="131"/>
        <item x="163"/>
        <item x="164"/>
        <item x="295"/>
        <item x="1445"/>
        <item x="94"/>
        <item x="1446"/>
        <item x="990"/>
        <item x="297"/>
        <item x="95"/>
        <item x="165"/>
        <item x="961"/>
        <item x="986"/>
        <item x="298"/>
        <item x="132"/>
        <item x="947"/>
        <item x="1448"/>
        <item x="945"/>
        <item x="134"/>
        <item x="98"/>
        <item x="644"/>
        <item x="372"/>
        <item x="100"/>
        <item x="299"/>
        <item x="921"/>
        <item x="1449"/>
        <item x="37"/>
        <item x="89"/>
        <item x="92"/>
        <item x="477"/>
        <item x="136"/>
        <item x="710"/>
        <item x="301"/>
        <item x="103"/>
        <item x="1451"/>
        <item x="104"/>
        <item x="105"/>
        <item x="106"/>
        <item x="1070"/>
        <item x="303"/>
        <item x="107"/>
        <item x="1400"/>
        <item x="1443"/>
        <item x="1453"/>
        <item x="646"/>
        <item x="1454"/>
        <item x="1455"/>
        <item x="1456"/>
        <item x="1457"/>
        <item x="1458"/>
        <item x="1459"/>
        <item x="1460"/>
        <item x="1461"/>
        <item x="1462"/>
        <item x="1463"/>
        <item x="1464"/>
        <item x="1465"/>
        <item x="1466"/>
        <item x="1467"/>
        <item x="1468"/>
        <item x="1469"/>
        <item x="1470"/>
        <item x="1471"/>
        <item x="1472"/>
        <item x="1473"/>
        <item x="1474"/>
        <item x="1475"/>
        <item x="1476"/>
        <item x="1477"/>
        <item x="1478"/>
        <item x="1479"/>
        <item x="1480"/>
        <item x="1481"/>
        <item x="1482"/>
        <item x="1483"/>
        <item x="1484"/>
        <item x="1485"/>
        <item x="1486"/>
        <item x="1487"/>
        <item x="1488"/>
        <item x="1489"/>
        <item x="1490"/>
        <item x="1491"/>
        <item x="1492"/>
        <item x="1493"/>
        <item x="1494"/>
        <item x="1495"/>
        <item x="1496"/>
        <item x="1497"/>
        <item x="1498"/>
        <item x="1499"/>
        <item x="1500"/>
        <item x="1501"/>
        <item x="1502"/>
        <item x="1503"/>
        <item x="1504"/>
        <item x="1505"/>
        <item x="1506"/>
        <item x="1507"/>
        <item x="1508"/>
        <item x="1509"/>
        <item x="1510"/>
        <item x="1511"/>
        <item x="1512"/>
        <item x="1513"/>
        <item x="1514"/>
        <item x="1515"/>
        <item x="1516"/>
        <item x="1517"/>
        <item x="1518"/>
        <item x="1519"/>
        <item x="1520"/>
        <item x="1521"/>
        <item x="1522"/>
        <item x="1523"/>
        <item x="1524"/>
        <item x="1525"/>
        <item x="1526"/>
        <item x="1527"/>
        <item x="1528"/>
        <item x="1529"/>
        <item x="1530"/>
        <item x="1531"/>
        <item x="1532"/>
        <item x="1533"/>
        <item x="1534"/>
        <item x="1535"/>
        <item x="1536"/>
        <item x="1537"/>
        <item x="1538"/>
        <item x="1539"/>
        <item x="1540"/>
        <item x="1541"/>
        <item x="1542"/>
        <item x="1543"/>
        <item x="1544"/>
        <item x="1545"/>
        <item x="1546"/>
        <item x="1547"/>
        <item x="1548"/>
        <item x="1549"/>
        <item x="1550"/>
        <item x="1551"/>
        <item x="1552"/>
        <item x="1553"/>
        <item x="1554"/>
        <item x="1555"/>
        <item x="1557"/>
        <item x="1558"/>
        <item x="1559"/>
        <item x="1560"/>
        <item x="1561"/>
        <item x="1562"/>
        <item x="1563"/>
        <item x="1564"/>
        <item x="1565"/>
        <item x="1566"/>
        <item x="1567"/>
        <item x="1568"/>
        <item x="1569"/>
        <item x="1570"/>
        <item x="1571"/>
        <item x="1572"/>
        <item x="1573"/>
        <item x="1574"/>
        <item x="1575"/>
        <item x="1576"/>
        <item x="1577"/>
        <item x="1578"/>
        <item x="1579"/>
        <item x="1580"/>
        <item x="1581"/>
        <item x="1582"/>
        <item x="1583"/>
        <item x="1584"/>
        <item x="1585"/>
        <item x="1586"/>
        <item x="1587"/>
        <item x="1588"/>
        <item x="1589"/>
        <item x="1590"/>
        <item x="1591"/>
        <item x="1592"/>
        <item x="1593"/>
        <item x="1594"/>
        <item x="1599"/>
        <item x="1600"/>
        <item x="1601"/>
        <item x="1602"/>
        <item x="1603"/>
        <item x="1604"/>
        <item x="1661"/>
        <item x="1605"/>
        <item x="1606"/>
        <item x="1607"/>
        <item x="1608"/>
        <item x="1609"/>
        <item x="1610"/>
        <item x="1611"/>
        <item x="1612"/>
        <item x="1613"/>
        <item x="1614"/>
        <item x="1615"/>
        <item x="1616"/>
        <item x="1617"/>
        <item x="1618"/>
        <item x="1619"/>
        <item x="1620"/>
        <item x="1621"/>
        <item x="1622"/>
        <item x="1623"/>
        <item x="1624"/>
        <item x="1625"/>
        <item x="1626"/>
        <item x="1627"/>
        <item x="1628"/>
        <item x="1629"/>
        <item x="1630"/>
        <item x="1631"/>
        <item x="1632"/>
        <item x="1633"/>
        <item x="1634"/>
        <item x="1635"/>
        <item x="1636"/>
        <item x="1637"/>
        <item x="1638"/>
        <item x="1639"/>
        <item x="1640"/>
        <item x="1641"/>
        <item x="1642"/>
        <item x="1643"/>
        <item x="1644"/>
        <item x="1645"/>
        <item x="1646"/>
        <item x="1647"/>
        <item x="1648"/>
        <item x="1649"/>
        <item x="1650"/>
        <item x="1651"/>
        <item x="1652"/>
        <item x="1653"/>
        <item x="1654"/>
        <item x="1655"/>
        <item x="1656"/>
        <item x="1657"/>
        <item x="1658"/>
        <item x="1595"/>
        <item x="305"/>
        <item x="1596"/>
        <item x="1597"/>
        <item x="1659"/>
        <item x="1660"/>
        <item x="818"/>
        <item x="232"/>
        <item x="25"/>
        <item x="819"/>
        <item x="820"/>
        <item x="821"/>
        <item x="822"/>
        <item x="823"/>
        <item x="824"/>
        <item x="233"/>
        <item x="825"/>
        <item x="826"/>
        <item x="827"/>
        <item x="828"/>
        <item x="234"/>
        <item x="829"/>
        <item x="830"/>
        <item x="831"/>
        <item x="832"/>
        <item x="833"/>
        <item x="834"/>
        <item x="835"/>
        <item x="923"/>
        <item x="953"/>
        <item x="898"/>
        <item x="839"/>
        <item x="235"/>
        <item x="912"/>
        <item x="954"/>
        <item x="80"/>
        <item x="842"/>
        <item x="934"/>
        <item x="956"/>
        <item x="239"/>
        <item x="1253"/>
        <item x="846"/>
        <item x="1385"/>
        <item x="523"/>
        <item x="525"/>
        <item x="452"/>
        <item x="851"/>
        <item x="913"/>
        <item x="853"/>
        <item x="1406"/>
        <item x="970"/>
        <item x="924"/>
        <item x="962"/>
        <item x="1402"/>
        <item x="931"/>
        <item x="857"/>
        <item x="858"/>
        <item x="238"/>
        <item x="15"/>
        <item x="859"/>
        <item x="119"/>
        <item x="763"/>
        <item x="861"/>
        <item x="529"/>
        <item x="900"/>
        <item x="904"/>
        <item x="386"/>
        <item x="81"/>
        <item x="151"/>
        <item x="866"/>
        <item x="240"/>
        <item x="1386"/>
        <item x="942"/>
        <item x="869"/>
        <item x="541"/>
        <item x="871"/>
        <item x="241"/>
        <item x="242"/>
        <item x="120"/>
        <item x="874"/>
        <item x="243"/>
        <item x="246"/>
        <item x="458"/>
        <item x="878"/>
        <item x="978"/>
        <item x="880"/>
        <item x="766"/>
        <item x="882"/>
        <item x="883"/>
        <item x="768"/>
        <item x="772"/>
        <item x="1431"/>
        <item x="775"/>
        <item x="779"/>
        <item x="780"/>
        <item x="782"/>
        <item x="786"/>
        <item x="789"/>
        <item x="893"/>
        <item x="894"/>
        <item x="895"/>
        <item x="896"/>
        <item x="553"/>
        <item x="790"/>
        <item x="899"/>
        <item x="793"/>
        <item x="901"/>
        <item x="692"/>
        <item x="902"/>
        <item x="903"/>
        <item x="1410"/>
        <item x="889"/>
        <item x="152"/>
        <item x="274"/>
        <item x="906"/>
        <item x="275"/>
        <item x="908"/>
        <item x="909"/>
        <item x="910"/>
        <item x="387"/>
        <item x="796"/>
        <item x="1387"/>
        <item x="1388"/>
        <item x="1436"/>
        <item x="1389"/>
        <item x="917"/>
        <item x="872"/>
        <item x="276"/>
        <item x="987"/>
        <item x="920"/>
        <item x="797"/>
        <item x="810"/>
        <item x="815"/>
        <item x="816"/>
        <item x="836"/>
        <item x="1401"/>
        <item x="837"/>
        <item x="410"/>
        <item x="928"/>
        <item x="244"/>
        <item x="26"/>
        <item x="965"/>
        <item x="838"/>
        <item x="840"/>
        <item x="841"/>
        <item x="843"/>
        <item x="940"/>
        <item x="699"/>
        <item x="936"/>
        <item x="27"/>
        <item x="675"/>
        <item x="939"/>
        <item x="1390"/>
        <item x="277"/>
        <item x="28"/>
        <item x="245"/>
        <item x="279"/>
        <item x="979"/>
        <item x="844"/>
        <item x="946"/>
        <item x="980"/>
        <item x="1414"/>
        <item x="949"/>
        <item x="967"/>
        <item x="281"/>
        <item x="952"/>
        <item x="1391"/>
        <item x="1392"/>
        <item x="955"/>
        <item x="845"/>
        <item x="957"/>
        <item x="941"/>
        <item x="905"/>
        <item x="960"/>
        <item x="907"/>
        <item x="282"/>
        <item x="1393"/>
        <item x="470"/>
        <item x="847"/>
        <item x="966"/>
        <item x="289"/>
        <item x="848"/>
        <item x="296"/>
        <item x="849"/>
        <item x="850"/>
        <item x="852"/>
        <item x="973"/>
        <item x="1452"/>
        <item x="854"/>
        <item x="855"/>
        <item x="856"/>
        <item x="1432"/>
        <item x="958"/>
        <item x="300"/>
        <item x="457"/>
        <item x="981"/>
        <item x="1403"/>
        <item x="302"/>
        <item x="984"/>
        <item x="985"/>
        <item x="860"/>
        <item x="968"/>
        <item x="988"/>
        <item x="989"/>
        <item x="1556"/>
        <item x="1394"/>
        <item x="991"/>
        <item x="992"/>
        <item x="993"/>
        <item x="994"/>
        <item x="995"/>
        <item x="153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247"/>
        <item x="1024"/>
        <item x="1025"/>
        <item x="1026"/>
        <item x="1027"/>
        <item x="1028"/>
        <item x="1029"/>
        <item x="1030"/>
        <item x="1031"/>
        <item x="248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911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862"/>
        <item x="1105"/>
        <item x="1106"/>
        <item x="50"/>
        <item x="1107"/>
        <item x="304"/>
        <item x="475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307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249"/>
        <item x="1173"/>
        <item x="1174"/>
        <item x="250"/>
        <item x="1175"/>
        <item x="1176"/>
        <item x="1177"/>
        <item x="1178"/>
        <item x="51"/>
        <item x="251"/>
        <item x="154"/>
        <item x="1179"/>
        <item x="252"/>
        <item x="18"/>
        <item x="253"/>
        <item x="254"/>
        <item x="255"/>
        <item x="256"/>
        <item x="1180"/>
        <item x="257"/>
        <item x="1181"/>
        <item x="258"/>
        <item x="1182"/>
        <item x="1183"/>
        <item x="83"/>
        <item x="1184"/>
        <item x="52"/>
        <item x="259"/>
        <item x="260"/>
        <item x="123"/>
        <item x="261"/>
        <item x="1185"/>
        <item x="1186"/>
        <item x="1187"/>
        <item x="53"/>
        <item x="1188"/>
        <item x="1189"/>
        <item x="1190"/>
        <item x="84"/>
        <item x="1191"/>
        <item x="54"/>
        <item x="262"/>
        <item x="1192"/>
        <item x="1193"/>
        <item x="1194"/>
        <item x="263"/>
        <item x="264"/>
        <item x="1195"/>
        <item x="1196"/>
        <item x="1197"/>
        <item x="1198"/>
        <item x="1199"/>
        <item x="265"/>
        <item x="1200"/>
        <item x="155"/>
        <item x="266"/>
        <item x="1201"/>
        <item x="1202"/>
        <item x="1203"/>
        <item x="19"/>
        <item x="85"/>
        <item x="1204"/>
        <item x="267"/>
        <item x="1205"/>
        <item x="156"/>
        <item x="124"/>
        <item x="268"/>
        <item x="1206"/>
        <item x="1207"/>
        <item x="157"/>
        <item x="269"/>
        <item x="1208"/>
        <item x="1209"/>
        <item x="1210"/>
        <item x="1211"/>
        <item x="1212"/>
        <item x="1213"/>
        <item x="1214"/>
        <item x="1215"/>
        <item x="1216"/>
        <item x="1217"/>
        <item x="1218"/>
        <item x="1219"/>
        <item x="1220"/>
        <item x="925"/>
        <item x="270"/>
        <item x="1222"/>
        <item x="1223"/>
        <item x="1224"/>
        <item x="1225"/>
        <item x="1226"/>
        <item x="1227"/>
        <item x="1228"/>
        <item x="1229"/>
        <item x="1230"/>
        <item x="1231"/>
        <item x="1232"/>
        <item x="1233"/>
        <item x="1234"/>
        <item x="1235"/>
        <item x="1236"/>
        <item x="1237"/>
        <item x="1238"/>
        <item x="1239"/>
        <item x="1240"/>
        <item x="1241"/>
        <item x="1242"/>
        <item x="86"/>
        <item x="1243"/>
        <item x="1244"/>
        <item x="1245"/>
        <item x="271"/>
        <item x="1246"/>
        <item x="1247"/>
        <item x="1248"/>
        <item x="1249"/>
        <item x="1250"/>
        <item x="1251"/>
        <item x="1252"/>
        <item x="971"/>
        <item x="1254"/>
        <item x="1255"/>
        <item x="1256"/>
        <item x="1257"/>
        <item x="1258"/>
        <item x="1259"/>
        <item x="1260"/>
        <item x="1261"/>
        <item x="1262"/>
        <item x="1263"/>
        <item x="1264"/>
        <item x="1265"/>
        <item x="1266"/>
        <item x="1267"/>
        <item x="1268"/>
        <item x="1269"/>
        <item x="1270"/>
        <item x="1271"/>
        <item x="1272"/>
        <item x="1273"/>
        <item x="1274"/>
        <item x="1275"/>
        <item x="1276"/>
        <item x="272"/>
        <item x="1277"/>
        <item x="1278"/>
        <item x="1279"/>
        <item x="128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1312"/>
        <item x="1313"/>
        <item x="1314"/>
        <item x="1315"/>
        <item x="1316"/>
        <item x="1317"/>
        <item x="1318"/>
        <item x="1319"/>
        <item x="1320"/>
        <item x="1321"/>
        <item x="1322"/>
        <item x="1323"/>
        <item x="1324"/>
        <item x="1325"/>
        <item x="1326"/>
        <item x="1327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87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1357"/>
        <item x="1358"/>
        <item x="1359"/>
        <item x="1360"/>
        <item x="1361"/>
        <item x="1362"/>
        <item x="1363"/>
        <item x="1364"/>
        <item x="1365"/>
        <item x="1366"/>
        <item x="1367"/>
        <item x="1368"/>
        <item x="1369"/>
        <item x="1370"/>
        <item x="1371"/>
        <item x="1372"/>
        <item x="1373"/>
        <item x="1374"/>
        <item x="1375"/>
        <item x="1376"/>
        <item x="1377"/>
        <item x="273"/>
        <item x="1378"/>
        <item x="1379"/>
        <item x="1380"/>
        <item x="1381"/>
        <item x="1382"/>
        <item x="1383"/>
        <item x="1384"/>
        <item x="309"/>
        <item x="310"/>
        <item x="312"/>
        <item x="313"/>
        <item x="315"/>
        <item x="316"/>
        <item x="321"/>
        <item x="323"/>
        <item x="328"/>
        <item x="330"/>
        <item x="334"/>
        <item x="337"/>
        <item x="62"/>
        <item x="121"/>
        <item x="1397"/>
        <item x="338"/>
        <item x="341"/>
        <item x="350"/>
        <item x="352"/>
        <item x="122"/>
        <item x="125"/>
        <item x="357"/>
        <item x="359"/>
        <item x="360"/>
        <item x="130"/>
        <item x="1405"/>
        <item x="863"/>
        <item x="159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">
        <item x="0"/>
        <item x="7"/>
        <item x="10"/>
        <item x="3"/>
        <item x="11"/>
        <item x="2"/>
        <item x="6"/>
        <item x="9"/>
        <item x="8"/>
        <item x="1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 defaultSubtotal="0">
      <items count="16">
        <item m="1" x="15"/>
        <item x="11"/>
        <item x="10"/>
        <item x="3"/>
        <item x="4"/>
        <item x="2"/>
        <item x="9"/>
        <item x="0"/>
        <item x="1"/>
        <item x="5"/>
        <item x="6"/>
        <item x="7"/>
        <item x="8"/>
        <item x="12"/>
        <item x="13"/>
        <item x="1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5">
        <item x="0"/>
        <item x="1"/>
        <item m="1" x="2"/>
        <item m="1" x="4"/>
        <item m="1"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 defaultSubtotal="0">
      <items count="7">
        <item x="0"/>
        <item x="3"/>
        <item x="4"/>
        <item x="6"/>
        <item x="5"/>
        <item x="1"/>
        <item h="1"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4">
    <field x="5"/>
    <field x="4"/>
    <field x="7"/>
    <field x="0"/>
  </rowFields>
  <rowItems count="430">
    <i>
      <x v="1"/>
      <x/>
      <x v="1"/>
      <x v="666"/>
    </i>
    <i r="2">
      <x v="4"/>
      <x v="586"/>
    </i>
    <i r="2">
      <x v="5"/>
      <x v="471"/>
    </i>
    <i r="1">
      <x v="1"/>
      <x v="2"/>
      <x v="1023"/>
    </i>
    <i r="2">
      <x v="5"/>
      <x v="1425"/>
    </i>
    <i r="1">
      <x v="2"/>
      <x v="5"/>
      <x v="1491"/>
    </i>
    <i>
      <x v="2"/>
      <x v="10"/>
      <x v="3"/>
      <x v="1135"/>
    </i>
    <i r="1">
      <x v="11"/>
      <x v="1"/>
      <x v="1420"/>
    </i>
    <i r="2">
      <x v="5"/>
      <x v="1435"/>
    </i>
    <i>
      <x v="3"/>
      <x v="10"/>
      <x v="5"/>
      <x v="995"/>
    </i>
    <i>
      <x v="4"/>
      <x v="5"/>
      <x v="5"/>
      <x v="1446"/>
    </i>
    <i r="1">
      <x v="7"/>
      <x v="1"/>
      <x v="107"/>
    </i>
    <i>
      <x v="5"/>
      <x/>
      <x/>
      <x v="1123"/>
    </i>
    <i r="2">
      <x v="1"/>
      <x v="11"/>
    </i>
    <i r="2">
      <x v="3"/>
      <x v="12"/>
    </i>
    <i r="2">
      <x v="5"/>
      <x v="131"/>
    </i>
    <i r="3">
      <x v="276"/>
    </i>
    <i r="1">
      <x v="2"/>
      <x/>
      <x v="407"/>
    </i>
    <i r="2">
      <x v="5"/>
      <x v="1392"/>
    </i>
    <i r="1">
      <x v="4"/>
      <x v="2"/>
      <x v="1440"/>
    </i>
    <i r="2">
      <x v="5"/>
      <x v="1380"/>
    </i>
    <i r="1">
      <x v="9"/>
      <x/>
      <x v="274"/>
    </i>
    <i r="2">
      <x v="1"/>
      <x v="277"/>
    </i>
    <i r="2">
      <x v="5"/>
      <x v="1399"/>
    </i>
    <i r="1">
      <x v="10"/>
      <x v="5"/>
      <x v="279"/>
    </i>
    <i r="3">
      <x v="1407"/>
    </i>
    <i r="1">
      <x v="11"/>
      <x v="3"/>
      <x v="1409"/>
    </i>
    <i r="2">
      <x v="5"/>
      <x v="304"/>
    </i>
    <i r="3">
      <x v="1442"/>
    </i>
    <i>
      <x v="6"/>
      <x/>
      <x v="5"/>
      <x v="498"/>
    </i>
    <i r="1">
      <x v="1"/>
      <x v="2"/>
      <x v="425"/>
    </i>
    <i r="2">
      <x v="3"/>
      <x v="174"/>
    </i>
    <i r="2">
      <x v="4"/>
      <x v="458"/>
    </i>
    <i r="2">
      <x v="5"/>
      <x v="429"/>
    </i>
    <i r="1">
      <x v="2"/>
      <x v="5"/>
      <x v="357"/>
    </i>
    <i r="1">
      <x v="3"/>
      <x v="1"/>
      <x v="1406"/>
    </i>
    <i r="2">
      <x v="5"/>
      <x v="1426"/>
    </i>
    <i r="1">
      <x v="4"/>
      <x v="1"/>
      <x v="340"/>
    </i>
    <i r="1">
      <x v="6"/>
      <x v="2"/>
      <x v="1404"/>
    </i>
    <i r="2">
      <x v="4"/>
      <x v="1390"/>
    </i>
    <i r="1">
      <x v="7"/>
      <x v="4"/>
      <x v="272"/>
    </i>
    <i r="3">
      <x v="291"/>
    </i>
    <i r="2">
      <x v="5"/>
      <x v="412"/>
    </i>
    <i r="1">
      <x v="9"/>
      <x v="4"/>
      <x v="1434"/>
    </i>
    <i r="1">
      <x v="10"/>
      <x v="5"/>
      <x v="1397"/>
    </i>
    <i>
      <x v="7"/>
      <x/>
      <x/>
      <x v="140"/>
    </i>
    <i r="3">
      <x v="282"/>
    </i>
    <i r="3">
      <x v="543"/>
    </i>
    <i r="2">
      <x v="1"/>
      <x v="88"/>
    </i>
    <i r="2">
      <x v="2"/>
      <x v="154"/>
    </i>
    <i r="3">
      <x v="229"/>
    </i>
    <i r="2">
      <x v="3"/>
      <x v="185"/>
    </i>
    <i r="3">
      <x v="255"/>
    </i>
    <i r="3">
      <x v="256"/>
    </i>
    <i r="3">
      <x v="396"/>
    </i>
    <i r="2">
      <x v="5"/>
      <x v="146"/>
    </i>
    <i r="3">
      <x v="179"/>
    </i>
    <i r="3">
      <x v="243"/>
    </i>
    <i r="3">
      <x v="269"/>
    </i>
    <i r="3">
      <x v="363"/>
    </i>
    <i r="3">
      <x v="440"/>
    </i>
    <i r="3">
      <x v="447"/>
    </i>
    <i r="3">
      <x v="1450"/>
    </i>
    <i r="3">
      <x v="1465"/>
    </i>
    <i r="1">
      <x v="1"/>
      <x/>
      <x v="1046"/>
    </i>
    <i r="2">
      <x v="1"/>
      <x v="1414"/>
    </i>
    <i r="2">
      <x v="5"/>
      <x v="1626"/>
    </i>
    <i r="3">
      <x v="1654"/>
    </i>
    <i r="1">
      <x v="2"/>
      <x v="3"/>
      <x v="441"/>
    </i>
    <i r="2">
      <x v="5"/>
      <x v="69"/>
    </i>
    <i r="3">
      <x v="1383"/>
    </i>
    <i r="1">
      <x v="3"/>
      <x v="2"/>
      <x v="1586"/>
    </i>
    <i r="2">
      <x v="3"/>
      <x v="548"/>
    </i>
    <i r="2">
      <x v="4"/>
      <x v="1449"/>
    </i>
    <i r="1">
      <x v="4"/>
      <x v="4"/>
      <x v="1444"/>
    </i>
    <i r="2">
      <x v="5"/>
      <x v="516"/>
    </i>
    <i r="1">
      <x v="5"/>
      <x/>
      <x v="294"/>
    </i>
    <i r="1">
      <x v="6"/>
      <x v="2"/>
      <x v="1487"/>
    </i>
    <i r="2">
      <x v="5"/>
      <x v="551"/>
    </i>
    <i r="1">
      <x v="8"/>
      <x/>
      <x v="1439"/>
    </i>
    <i r="2">
      <x v="2"/>
      <x v="562"/>
    </i>
    <i r="2">
      <x v="4"/>
      <x v="561"/>
    </i>
    <i r="3">
      <x v="1056"/>
    </i>
    <i r="1">
      <x v="9"/>
      <x/>
      <x v="1393"/>
    </i>
    <i r="2">
      <x v="2"/>
      <x v="564"/>
    </i>
    <i r="2">
      <x v="3"/>
      <x v="1445"/>
    </i>
    <i r="2">
      <x v="5"/>
      <x v="485"/>
    </i>
    <i r="3">
      <x v="547"/>
    </i>
    <i r="3">
      <x v="550"/>
    </i>
    <i r="3">
      <x v="567"/>
    </i>
    <i r="1">
      <x v="11"/>
      <x v="3"/>
      <x v="367"/>
    </i>
    <i>
      <x v="8"/>
      <x/>
      <x/>
      <x v="165"/>
    </i>
    <i r="2">
      <x v="2"/>
      <x v="254"/>
    </i>
    <i r="3">
      <x v="258"/>
    </i>
    <i r="2">
      <x v="5"/>
      <x v="569"/>
    </i>
    <i r="3">
      <x v="1421"/>
    </i>
    <i r="3">
      <x v="1523"/>
    </i>
    <i r="1">
      <x v="1"/>
      <x v="4"/>
      <x v="507"/>
    </i>
    <i r="2">
      <x v="5"/>
      <x v="1401"/>
    </i>
    <i r="1">
      <x v="2"/>
      <x v="1"/>
      <x v="182"/>
    </i>
    <i r="2">
      <x v="2"/>
      <x v="40"/>
    </i>
    <i r="2">
      <x v="3"/>
      <x v="579"/>
    </i>
    <i r="2">
      <x v="5"/>
      <x v="577"/>
    </i>
    <i r="1">
      <x v="3"/>
      <x v="2"/>
      <x v="588"/>
    </i>
    <i r="2">
      <x v="5"/>
      <x v="6"/>
    </i>
    <i r="3">
      <x v="66"/>
    </i>
    <i r="3">
      <x v="582"/>
    </i>
    <i r="3">
      <x v="1228"/>
    </i>
    <i r="3">
      <x v="1432"/>
    </i>
    <i r="1">
      <x v="4"/>
      <x/>
      <x v="1313"/>
    </i>
    <i r="2">
      <x v="2"/>
      <x v="1418"/>
    </i>
    <i r="2">
      <x v="5"/>
      <x v="591"/>
    </i>
    <i r="3">
      <x v="594"/>
    </i>
    <i r="3">
      <x v="1143"/>
    </i>
    <i r="3">
      <x v="1410"/>
    </i>
    <i r="1">
      <x v="5"/>
      <x v="4"/>
      <x v="601"/>
    </i>
    <i r="2">
      <x v="5"/>
      <x v="557"/>
    </i>
    <i r="1">
      <x v="6"/>
      <x/>
      <x v="599"/>
    </i>
    <i r="3">
      <x v="609"/>
    </i>
    <i r="2">
      <x v="3"/>
      <x v="607"/>
    </i>
    <i r="2">
      <x v="4"/>
      <x v="25"/>
    </i>
    <i r="3">
      <x v="1100"/>
    </i>
    <i r="2">
      <x v="5"/>
      <x v="465"/>
    </i>
    <i r="3">
      <x v="525"/>
    </i>
    <i r="3">
      <x v="1099"/>
    </i>
    <i r="1">
      <x v="7"/>
      <x v="1"/>
      <x v="34"/>
    </i>
    <i r="2">
      <x v="5"/>
      <x v="545"/>
    </i>
    <i r="3">
      <x v="1395"/>
    </i>
    <i r="1">
      <x v="8"/>
      <x/>
      <x v="610"/>
    </i>
    <i r="2">
      <x v="1"/>
      <x v="462"/>
    </i>
    <i r="3">
      <x v="1388"/>
    </i>
    <i r="2">
      <x v="2"/>
      <x v="1095"/>
    </i>
    <i r="2">
      <x v="4"/>
      <x v="544"/>
    </i>
    <i r="3">
      <x v="1040"/>
    </i>
    <i r="2">
      <x v="5"/>
      <x v="95"/>
    </i>
    <i r="3">
      <x v="138"/>
    </i>
    <i r="3">
      <x v="1389"/>
    </i>
    <i r="3">
      <x v="1396"/>
    </i>
    <i r="1">
      <x v="9"/>
      <x v="1"/>
      <x v="405"/>
    </i>
    <i r="3">
      <x v="581"/>
    </i>
    <i r="3">
      <x v="618"/>
    </i>
    <i r="2">
      <x v="2"/>
      <x v="1055"/>
    </i>
    <i r="2">
      <x v="4"/>
      <x v="290"/>
    </i>
    <i r="2">
      <x v="5"/>
      <x/>
    </i>
    <i r="3">
      <x v="83"/>
    </i>
    <i r="3">
      <x v="235"/>
    </i>
    <i r="3">
      <x v="331"/>
    </i>
    <i r="3">
      <x v="515"/>
    </i>
    <i r="3">
      <x v="568"/>
    </i>
    <i r="3">
      <x v="597"/>
    </i>
    <i r="3">
      <x v="621"/>
    </i>
    <i r="3">
      <x v="1008"/>
    </i>
    <i r="3">
      <x v="1394"/>
    </i>
    <i r="3">
      <x v="1408"/>
    </i>
    <i r="1">
      <x v="10"/>
      <x/>
      <x v="463"/>
    </i>
    <i r="3">
      <x v="605"/>
    </i>
    <i r="3">
      <x v="625"/>
    </i>
    <i r="3">
      <x v="1646"/>
    </i>
    <i r="2">
      <x v="1"/>
      <x v="85"/>
    </i>
    <i r="3">
      <x v="222"/>
    </i>
    <i r="3">
      <x v="554"/>
    </i>
    <i r="3">
      <x v="622"/>
    </i>
    <i r="3">
      <x v="1039"/>
    </i>
    <i r="2">
      <x v="2"/>
      <x v="420"/>
    </i>
    <i r="2">
      <x v="3"/>
      <x v="434"/>
    </i>
    <i r="2">
      <x v="4"/>
      <x v="513"/>
    </i>
    <i r="3">
      <x v="556"/>
    </i>
    <i r="3">
      <x v="1199"/>
    </i>
    <i r="2">
      <x v="5"/>
      <x v="195"/>
    </i>
    <i r="3">
      <x v="351"/>
    </i>
    <i r="3">
      <x v="422"/>
    </i>
    <i r="3">
      <x v="426"/>
    </i>
    <i r="3">
      <x v="595"/>
    </i>
    <i r="3">
      <x v="596"/>
    </i>
    <i r="3">
      <x v="612"/>
    </i>
    <i r="3">
      <x v="616"/>
    </i>
    <i r="3">
      <x v="1003"/>
    </i>
    <i r="3">
      <x v="1020"/>
    </i>
    <i r="3">
      <x v="1042"/>
    </i>
    <i r="3">
      <x v="1045"/>
    </i>
    <i r="3">
      <x v="1048"/>
    </i>
    <i r="3">
      <x v="1060"/>
    </i>
    <i r="3">
      <x v="1116"/>
    </i>
    <i r="3">
      <x v="1127"/>
    </i>
    <i r="3">
      <x v="1175"/>
    </i>
    <i r="3">
      <x v="1647"/>
    </i>
    <i r="3">
      <x v="1653"/>
    </i>
    <i r="1">
      <x v="11"/>
      <x/>
      <x v="578"/>
    </i>
    <i r="2">
      <x v="1"/>
      <x v="611"/>
    </i>
    <i r="2">
      <x v="2"/>
      <x v="592"/>
    </i>
    <i r="3">
      <x v="623"/>
    </i>
    <i r="2">
      <x v="5"/>
      <x v="23"/>
    </i>
    <i r="3">
      <x v="546"/>
    </i>
    <i r="3">
      <x v="553"/>
    </i>
    <i r="3">
      <x v="570"/>
    </i>
    <i r="3">
      <x v="584"/>
    </i>
    <i r="3">
      <x v="598"/>
    </i>
    <i r="3">
      <x v="626"/>
    </i>
    <i r="3">
      <x v="1025"/>
    </i>
    <i r="3">
      <x v="1066"/>
    </i>
    <i r="3">
      <x v="1237"/>
    </i>
    <i r="3">
      <x v="1658"/>
    </i>
    <i>
      <x v="9"/>
      <x v="4"/>
      <x v="1"/>
      <x v="628"/>
    </i>
    <i r="2">
      <x v="3"/>
      <x v="630"/>
    </i>
    <i r="2">
      <x v="4"/>
      <x v="629"/>
    </i>
    <i r="2">
      <x v="5"/>
      <x v="631"/>
    </i>
    <i r="3">
      <x v="632"/>
    </i>
    <i r="1">
      <x v="6"/>
      <x v="3"/>
      <x v="634"/>
    </i>
    <i r="3">
      <x v="648"/>
    </i>
    <i r="2">
      <x v="5"/>
      <x v="635"/>
    </i>
    <i r="3">
      <x v="636"/>
    </i>
    <i r="3">
      <x v="646"/>
    </i>
    <i r="3">
      <x v="647"/>
    </i>
    <i r="1">
      <x v="8"/>
      <x v="5"/>
      <x v="649"/>
    </i>
    <i r="1">
      <x v="9"/>
      <x/>
      <x v="651"/>
    </i>
    <i r="1">
      <x v="11"/>
      <x/>
      <x v="653"/>
    </i>
    <i r="2">
      <x v="1"/>
      <x v="668"/>
    </i>
    <i r="2">
      <x v="5"/>
      <x v="654"/>
    </i>
    <i>
      <x v="10"/>
      <x/>
      <x v="1"/>
      <x v="645"/>
    </i>
    <i r="1">
      <x v="1"/>
      <x v="3"/>
      <x v="657"/>
    </i>
    <i r="1">
      <x v="2"/>
      <x/>
      <x v="658"/>
    </i>
    <i r="3">
      <x v="669"/>
    </i>
    <i r="2">
      <x v="1"/>
      <x v="671"/>
    </i>
    <i r="2">
      <x v="5"/>
      <x v="672"/>
    </i>
    <i r="1">
      <x v="3"/>
      <x/>
      <x v="673"/>
    </i>
    <i r="3">
      <x v="674"/>
    </i>
    <i r="2">
      <x v="3"/>
      <x v="660"/>
    </i>
    <i r="2">
      <x v="4"/>
      <x v="659"/>
    </i>
    <i r="1">
      <x v="4"/>
      <x/>
      <x v="655"/>
    </i>
    <i r="2">
      <x v="5"/>
      <x v="661"/>
    </i>
    <i r="1">
      <x v="5"/>
      <x v="1"/>
      <x v="662"/>
    </i>
    <i r="1">
      <x v="6"/>
      <x/>
      <x v="996"/>
    </i>
    <i r="2">
      <x v="1"/>
      <x v="676"/>
    </i>
    <i r="3">
      <x v="677"/>
    </i>
    <i r="3">
      <x v="680"/>
    </i>
    <i r="2">
      <x v="5"/>
      <x v="678"/>
    </i>
    <i r="1">
      <x v="7"/>
      <x/>
      <x v="682"/>
    </i>
    <i r="2">
      <x v="1"/>
      <x v="683"/>
    </i>
    <i r="2">
      <x v="5"/>
      <x v="684"/>
    </i>
    <i r="3">
      <x v="685"/>
    </i>
    <i r="1">
      <x v="8"/>
      <x/>
      <x v="686"/>
    </i>
    <i r="3">
      <x v="689"/>
    </i>
    <i r="2">
      <x v="5"/>
      <x v="688"/>
    </i>
    <i r="3">
      <x v="690"/>
    </i>
    <i r="3">
      <x v="691"/>
    </i>
    <i r="1">
      <x v="10"/>
      <x/>
      <x v="696"/>
    </i>
    <i r="3">
      <x v="698"/>
    </i>
    <i r="2">
      <x v="5"/>
      <x v="694"/>
    </i>
    <i r="1">
      <x v="11"/>
      <x v="3"/>
      <x v="699"/>
    </i>
    <i>
      <x v="11"/>
      <x v="1"/>
      <x v="4"/>
      <x v="704"/>
    </i>
    <i r="1">
      <x v="2"/>
      <x v="2"/>
      <x v="706"/>
    </i>
    <i r="2">
      <x v="4"/>
      <x v="705"/>
    </i>
    <i r="1">
      <x v="3"/>
      <x v="3"/>
      <x v="988"/>
    </i>
    <i r="2">
      <x v="4"/>
      <x v="712"/>
    </i>
    <i r="2">
      <x v="5"/>
      <x v="709"/>
    </i>
    <i r="3">
      <x v="710"/>
    </i>
    <i r="3">
      <x v="711"/>
    </i>
    <i r="1">
      <x v="4"/>
      <x v="1"/>
      <x v="716"/>
    </i>
    <i r="2">
      <x v="5"/>
      <x v="715"/>
    </i>
    <i r="1">
      <x v="5"/>
      <x v="2"/>
      <x v="720"/>
    </i>
    <i r="3">
      <x v="721"/>
    </i>
    <i r="2">
      <x v="3"/>
      <x v="722"/>
    </i>
    <i r="1">
      <x v="6"/>
      <x v="3"/>
      <x v="723"/>
    </i>
    <i r="1">
      <x v="7"/>
      <x v="1"/>
      <x v="724"/>
    </i>
    <i r="1">
      <x v="8"/>
      <x v="1"/>
      <x v="731"/>
    </i>
    <i r="1">
      <x v="9"/>
      <x v="1"/>
      <x v="738"/>
    </i>
    <i r="2">
      <x v="2"/>
      <x v="737"/>
    </i>
    <i r="3">
      <x v="739"/>
    </i>
    <i r="2">
      <x v="4"/>
      <x v="735"/>
    </i>
    <i r="2">
      <x v="5"/>
      <x v="733"/>
    </i>
    <i r="3">
      <x v="734"/>
    </i>
    <i r="1">
      <x v="10"/>
      <x v="2"/>
      <x v="740"/>
    </i>
    <i r="2">
      <x v="5"/>
      <x v="989"/>
    </i>
    <i r="1">
      <x v="11"/>
      <x v="3"/>
      <x v="742"/>
    </i>
    <i>
      <x v="12"/>
      <x/>
      <x v="4"/>
      <x v="743"/>
    </i>
    <i r="3">
      <x v="744"/>
    </i>
    <i r="1">
      <x v="2"/>
      <x v="2"/>
      <x v="747"/>
    </i>
    <i r="2">
      <x v="5"/>
      <x v="745"/>
    </i>
    <i r="1">
      <x v="3"/>
      <x v="2"/>
      <x v="751"/>
    </i>
    <i r="2">
      <x v="5"/>
      <x v="749"/>
    </i>
    <i r="3">
      <x v="750"/>
    </i>
    <i r="3">
      <x v="990"/>
    </i>
    <i r="1">
      <x v="4"/>
      <x v="4"/>
      <x v="752"/>
    </i>
    <i r="1">
      <x v="5"/>
      <x v="2"/>
      <x v="754"/>
    </i>
    <i r="3">
      <x v="757"/>
    </i>
    <i r="2">
      <x v="3"/>
      <x v="756"/>
    </i>
    <i r="3">
      <x v="759"/>
    </i>
    <i r="3">
      <x v="760"/>
    </i>
    <i r="2">
      <x v="5"/>
      <x v="755"/>
    </i>
    <i r="1">
      <x v="6"/>
      <x v="2"/>
      <x v="761"/>
    </i>
    <i r="3">
      <x v="762"/>
    </i>
    <i r="3">
      <x v="764"/>
    </i>
    <i r="3">
      <x v="769"/>
    </i>
    <i r="3">
      <x v="770"/>
    </i>
    <i r="2">
      <x v="4"/>
      <x v="763"/>
    </i>
    <i r="2">
      <x v="5"/>
      <x v="765"/>
    </i>
    <i r="3">
      <x v="766"/>
    </i>
    <i r="3">
      <x v="991"/>
    </i>
    <i r="1">
      <x v="7"/>
      <x v="3"/>
      <x v="771"/>
    </i>
    <i r="1">
      <x v="8"/>
      <x v="2"/>
      <x v="775"/>
    </i>
    <i r="3">
      <x v="777"/>
    </i>
    <i r="3">
      <x v="778"/>
    </i>
    <i r="2">
      <x v="3"/>
      <x v="772"/>
    </i>
    <i r="2">
      <x v="4"/>
      <x v="773"/>
    </i>
    <i r="2">
      <x v="5"/>
      <x v="774"/>
    </i>
    <i r="1">
      <x v="9"/>
      <x v="2"/>
      <x v="779"/>
    </i>
    <i r="3">
      <x v="782"/>
    </i>
    <i r="2">
      <x v="5"/>
      <x v="780"/>
    </i>
    <i r="3">
      <x v="781"/>
    </i>
    <i r="1">
      <x v="10"/>
      <x v="3"/>
      <x v="786"/>
    </i>
    <i r="2">
      <x v="5"/>
      <x v="784"/>
    </i>
    <i>
      <x v="13"/>
      <x/>
      <x v="3"/>
      <x v="795"/>
    </i>
    <i r="2">
      <x v="4"/>
      <x v="799"/>
    </i>
    <i r="2">
      <x v="5"/>
      <x v="792"/>
    </i>
    <i r="3">
      <x v="796"/>
    </i>
    <i r="3">
      <x v="798"/>
    </i>
    <i r="1">
      <x v="1"/>
      <x v="3"/>
      <x v="800"/>
    </i>
    <i r="3">
      <x v="801"/>
    </i>
    <i r="3">
      <x v="802"/>
    </i>
    <i r="2">
      <x v="4"/>
      <x v="806"/>
    </i>
    <i r="1">
      <x v="2"/>
      <x v="3"/>
      <x v="809"/>
    </i>
    <i r="3">
      <x v="810"/>
    </i>
    <i r="3">
      <x v="812"/>
    </i>
    <i r="3">
      <x v="814"/>
    </i>
    <i r="3">
      <x v="816"/>
    </i>
    <i r="2">
      <x v="5"/>
      <x v="815"/>
    </i>
    <i r="1">
      <x v="3"/>
      <x v="3"/>
      <x v="822"/>
    </i>
    <i r="2">
      <x v="4"/>
      <x v="820"/>
    </i>
    <i r="3">
      <x v="821"/>
    </i>
    <i r="2">
      <x v="5"/>
      <x v="818"/>
    </i>
    <i r="1">
      <x v="4"/>
      <x v="3"/>
      <x v="823"/>
    </i>
    <i r="3">
      <x v="825"/>
    </i>
    <i r="3">
      <x v="826"/>
    </i>
    <i r="3">
      <x v="827"/>
    </i>
    <i r="2">
      <x v="4"/>
      <x v="829"/>
    </i>
    <i r="3">
      <x v="831"/>
    </i>
    <i r="2">
      <x v="5"/>
      <x v="824"/>
    </i>
    <i r="3">
      <x v="828"/>
    </i>
    <i r="1">
      <x v="5"/>
      <x v="3"/>
      <x v="834"/>
    </i>
    <i r="3">
      <x v="836"/>
    </i>
    <i r="2">
      <x v="5"/>
      <x v="837"/>
    </i>
    <i r="1">
      <x v="6"/>
      <x v="3"/>
      <x v="839"/>
    </i>
    <i r="1">
      <x v="7"/>
      <x v="3"/>
      <x v="840"/>
    </i>
    <i r="1">
      <x v="8"/>
      <x v="3"/>
      <x v="845"/>
    </i>
    <i r="2">
      <x v="4"/>
      <x v="841"/>
    </i>
    <i r="3">
      <x v="848"/>
    </i>
    <i r="3">
      <x v="850"/>
    </i>
    <i r="2">
      <x v="5"/>
      <x v="843"/>
    </i>
    <i r="3">
      <x v="847"/>
    </i>
    <i r="1">
      <x v="9"/>
      <x v="4"/>
      <x v="852"/>
    </i>
    <i r="2">
      <x v="5"/>
      <x v="851"/>
    </i>
    <i r="3">
      <x v="854"/>
    </i>
    <i r="3">
      <x v="856"/>
    </i>
    <i r="1">
      <x v="10"/>
      <x v="3"/>
      <x v="857"/>
    </i>
    <i r="2">
      <x v="4"/>
      <x v="859"/>
    </i>
    <i r="3">
      <x v="860"/>
    </i>
    <i r="1">
      <x v="11"/>
      <x v="3"/>
      <x v="864"/>
    </i>
    <i r="2">
      <x v="5"/>
      <x v="862"/>
    </i>
    <i>
      <x v="14"/>
      <x/>
      <x v="4"/>
      <x v="869"/>
    </i>
    <i r="3">
      <x v="871"/>
    </i>
    <i r="2">
      <x v="5"/>
      <x v="867"/>
    </i>
    <i r="1">
      <x v="1"/>
      <x v="5"/>
      <x v="873"/>
    </i>
    <i r="1">
      <x v="2"/>
      <x v="4"/>
      <x v="877"/>
    </i>
    <i r="3">
      <x v="878"/>
    </i>
    <i r="3">
      <x v="881"/>
    </i>
    <i r="3">
      <x v="883"/>
    </i>
    <i r="3">
      <x v="1661"/>
    </i>
    <i r="2">
      <x v="5"/>
      <x v="880"/>
    </i>
    <i r="3">
      <x v="882"/>
    </i>
    <i r="1">
      <x v="3"/>
      <x v="5"/>
      <x v="884"/>
    </i>
    <i r="3">
      <x v="887"/>
    </i>
    <i r="3">
      <x v="888"/>
    </i>
    <i r="1">
      <x v="4"/>
      <x v="4"/>
      <x v="901"/>
    </i>
    <i r="2">
      <x v="5"/>
      <x v="891"/>
    </i>
    <i r="3">
      <x v="893"/>
    </i>
    <i r="3">
      <x v="894"/>
    </i>
    <i r="3">
      <x v="895"/>
    </i>
    <i r="3">
      <x v="1192"/>
    </i>
    <i r="1">
      <x v="5"/>
      <x v="4"/>
      <x v="903"/>
    </i>
    <i r="3">
      <x v="905"/>
    </i>
    <i r="3">
      <x v="907"/>
    </i>
    <i r="3">
      <x v="913"/>
    </i>
    <i r="2">
      <x v="5"/>
      <x v="904"/>
    </i>
    <i r="3">
      <x v="906"/>
    </i>
    <i r="3">
      <x v="908"/>
    </i>
    <i r="3">
      <x v="909"/>
    </i>
    <i r="1">
      <x v="6"/>
      <x v="4"/>
      <x v="914"/>
    </i>
    <i r="3">
      <x v="923"/>
    </i>
    <i r="3">
      <x v="1661"/>
    </i>
    <i r="2">
      <x v="5"/>
      <x v="916"/>
    </i>
    <i r="3">
      <x v="917"/>
    </i>
    <i r="3">
      <x v="920"/>
    </i>
    <i r="3">
      <x v="922"/>
    </i>
    <i r="3">
      <x v="925"/>
    </i>
    <i r="1">
      <x v="7"/>
      <x v="4"/>
      <x v="926"/>
    </i>
    <i r="2">
      <x v="5"/>
      <x v="927"/>
    </i>
    <i r="1">
      <x v="8"/>
      <x v="4"/>
      <x v="929"/>
    </i>
    <i r="2">
      <x v="5"/>
      <x v="933"/>
    </i>
    <i r="3">
      <x v="936"/>
    </i>
    <i r="3">
      <x v="992"/>
    </i>
    <i r="1">
      <x v="9"/>
      <x v="4"/>
      <x v="938"/>
    </i>
    <i r="2">
      <x v="5"/>
      <x v="939"/>
    </i>
    <i r="3">
      <x v="940"/>
    </i>
    <i r="3">
      <x v="942"/>
    </i>
    <i r="3">
      <x v="943"/>
    </i>
    <i r="3">
      <x v="944"/>
    </i>
    <i r="1">
      <x v="10"/>
      <x v="5"/>
      <x v="945"/>
    </i>
    <i r="3">
      <x v="947"/>
    </i>
    <i r="1">
      <x v="11"/>
      <x v="4"/>
      <x v="949"/>
    </i>
    <i r="2">
      <x v="5"/>
      <x v="950"/>
    </i>
    <i r="3">
      <x v="951"/>
    </i>
    <i>
      <x v="15"/>
      <x/>
      <x v="5"/>
      <x v="954"/>
    </i>
    <i r="3">
      <x v="955"/>
    </i>
    <i r="3">
      <x v="956"/>
    </i>
    <i r="1">
      <x v="1"/>
      <x v="5"/>
      <x v="957"/>
    </i>
    <i r="3">
      <x v="960"/>
    </i>
    <i r="3">
      <x v="993"/>
    </i>
    <i r="1">
      <x v="2"/>
      <x v="5"/>
      <x v="962"/>
    </i>
    <i r="3">
      <x v="963"/>
    </i>
    <i r="3">
      <x v="964"/>
    </i>
    <i r="3">
      <x v="965"/>
    </i>
    <i r="3">
      <x v="966"/>
    </i>
    <i r="1">
      <x v="4"/>
      <x v="5"/>
      <x v="970"/>
    </i>
    <i r="3">
      <x v="971"/>
    </i>
    <i r="3">
      <x v="972"/>
    </i>
    <i r="1">
      <x v="5"/>
      <x v="5"/>
      <x v="978"/>
    </i>
    <i r="3">
      <x v="979"/>
    </i>
    <i r="1">
      <x v="6"/>
      <x v="5"/>
      <x v="982"/>
    </i>
    <i r="3">
      <x v="986"/>
    </i>
    <i t="grand">
      <x/>
    </i>
  </rowItems>
  <colItems count="1">
    <i/>
  </colItems>
  <pageFields count="1">
    <pageField fld="6" hier="-1"/>
  </pageFields>
  <dataFields count="1">
    <dataField name="Suma de DIF_ALTA-FRA" fld="10" baseField="0" baseItem="0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7.xml><?xml version="1.0" encoding="utf-8"?>
<pivotTableDefinition xmlns="http://schemas.openxmlformats.org/spreadsheetml/2006/main" name="Tabla dinámica3" cacheId="24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C5:J19" firstHeaderRow="1" firstDataRow="2" firstDataCol="1" rowPageCount="2" colPageCount="1"/>
  <pivotFields count="1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">
        <item x="0"/>
        <item x="7"/>
        <item x="10"/>
        <item x="3"/>
        <item x="11"/>
        <item x="2"/>
        <item x="6"/>
        <item x="9"/>
        <item x="8"/>
        <item x="1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16">
        <item h="1" m="1" x="15"/>
        <item x="11"/>
        <item x="10"/>
        <item x="3"/>
        <item x="4"/>
        <item x="2"/>
        <item x="9"/>
        <item x="0"/>
        <item x="1"/>
        <item x="5"/>
        <item x="6"/>
        <item x="7"/>
        <item x="8"/>
        <item x="12"/>
        <item x="13"/>
        <item x="1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5">
        <item x="0"/>
        <item x="1"/>
        <item m="1" x="2"/>
        <item m="1" x="4"/>
        <item m="1"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7">
        <item x="0"/>
        <item x="3"/>
        <item x="4"/>
        <item x="6"/>
        <item x="5"/>
        <item x="1"/>
        <item h="1"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4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7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5" hier="-1"/>
  </pageFields>
  <dataFields count="1">
    <dataField name="  Num_ Cliente" fld="9" baseField="0" baseItem="0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8.xml><?xml version="1.0" encoding="utf-8"?>
<pivotTableDefinition xmlns="http://schemas.openxmlformats.org/spreadsheetml/2006/main" name="Tabla dinámica7" cacheId="25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E8:F21" firstHeaderRow="1" firstDataRow="1" firstDataCol="1" rowPageCount="2" colPageCount="1"/>
  <pivotFields count="20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12">
        <item x="0"/>
        <item x="6"/>
        <item x="5"/>
        <item x="9"/>
        <item x="7"/>
        <item x="10"/>
        <item x="1"/>
        <item x="11"/>
        <item x="8"/>
        <item x="3"/>
        <item x="4"/>
        <item x="2"/>
      </items>
    </pivotField>
    <pivotField axis="axisPage" compact="0" outline="0" showAll="0" sortType="ascending" defaultSubtotal="0">
      <items count="13">
        <item x="12"/>
        <item x="8"/>
        <item x="10"/>
        <item x="6"/>
        <item x="4"/>
        <item x="5"/>
        <item x="0"/>
        <item x="2"/>
        <item x="7"/>
        <item x="1"/>
        <item x="3"/>
        <item x="9"/>
        <item x="11"/>
      </items>
    </pivotField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axis="axisRow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Page" compact="0" outline="0" showAll="0" defaultSubtotal="0">
      <items count="2">
        <item x="0"/>
        <item x="1"/>
      </items>
    </pivotField>
  </pivotFields>
  <rowFields count="1">
    <field x="18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pageFields count="2">
    <pageField fld="19" item="0" hier="-1"/>
    <pageField fld="12" hier="-1"/>
  </pageFields>
  <dataFields count="1">
    <dataField name=" Importes" fld="16" baseField="18" baseItem="3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5" cacheId="25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8:C21" firstHeaderRow="1" firstDataRow="2" firstDataCol="1" rowPageCount="1" colPageCount="1"/>
  <pivotFields count="20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12">
        <item x="0"/>
        <item x="6"/>
        <item x="5"/>
        <item x="9"/>
        <item x="7"/>
        <item x="10"/>
        <item x="1"/>
        <item x="11"/>
        <item x="8"/>
        <item x="3"/>
        <item x="4"/>
        <item x="2"/>
      </items>
    </pivotField>
    <pivotField axis="axisCol" compact="0" outline="0" showAll="0" sortType="ascending" defaultSubtotal="0">
      <items count="13">
        <item h="1" x="12"/>
        <item h="1" x="8"/>
        <item h="1" x="10"/>
        <item h="1" x="6"/>
        <item h="1" x="4"/>
        <item h="1" x="5"/>
        <item h="1" x="0"/>
        <item h="1" x="2"/>
        <item h="1" x="7"/>
        <item h="1" x="1"/>
        <item h="1" x="3"/>
        <item h="1" x="9"/>
        <item x="11"/>
      </items>
    </pivotField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axis="axisRow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Page" compact="0" outline="0" showAll="0" defaultSubtotal="0">
      <items count="2">
        <item x="0"/>
        <item x="1"/>
      </items>
    </pivotField>
  </pivotFields>
  <rowFields count="1">
    <field x="18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8"/>
    </i>
    <i>
      <x v="9"/>
    </i>
    <i>
      <x v="10"/>
    </i>
    <i>
      <x v="11"/>
    </i>
    <i t="grand">
      <x/>
    </i>
  </rowItems>
  <colFields count="1">
    <field x="12"/>
  </colFields>
  <colItems count="1">
    <i>
      <x v="12"/>
    </i>
  </colItems>
  <pageFields count="1">
    <pageField fld="19" item="1" hier="-1"/>
  </pageFields>
  <dataFields count="1">
    <dataField name=" Importes" fld="16" baseField="18" baseItem="3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EFF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8"/>
  <sheetViews>
    <sheetView showGridLines="0" zoomScale="75" zoomScaleNormal="75" workbookViewId="0">
      <selection activeCell="F13" sqref="F13"/>
    </sheetView>
  </sheetViews>
  <sheetFormatPr baseColWidth="10" defaultRowHeight="15" x14ac:dyDescent="0.25"/>
  <cols>
    <col min="1" max="1" width="4.140625" customWidth="1"/>
    <col min="2" max="2" width="3.85546875" customWidth="1"/>
    <col min="3" max="3" width="13.7109375" bestFit="1" customWidth="1"/>
    <col min="4" max="7" width="11.5703125" bestFit="1" customWidth="1"/>
    <col min="8" max="8" width="13.140625" bestFit="1" customWidth="1"/>
    <col min="9" max="19" width="10.85546875" customWidth="1"/>
    <col min="20" max="20" width="12.5703125" bestFit="1" customWidth="1"/>
  </cols>
  <sheetData>
    <row r="2" spans="3:8" x14ac:dyDescent="0.25">
      <c r="C2" s="1" t="s">
        <v>4</v>
      </c>
      <c r="D2" t="s">
        <v>6</v>
      </c>
    </row>
    <row r="4" spans="3:8" x14ac:dyDescent="0.25">
      <c r="C4" s="1" t="s">
        <v>40</v>
      </c>
      <c r="D4" s="1" t="s">
        <v>2</v>
      </c>
    </row>
    <row r="5" spans="3:8" x14ac:dyDescent="0.25">
      <c r="C5" s="1" t="s">
        <v>3</v>
      </c>
      <c r="D5">
        <v>2011</v>
      </c>
      <c r="E5">
        <v>2012</v>
      </c>
      <c r="F5">
        <v>2013</v>
      </c>
      <c r="G5">
        <v>2014</v>
      </c>
      <c r="H5" t="s">
        <v>0</v>
      </c>
    </row>
    <row r="6" spans="3:8" x14ac:dyDescent="0.25">
      <c r="C6">
        <v>1</v>
      </c>
      <c r="D6" s="2">
        <v>2</v>
      </c>
      <c r="E6" s="2">
        <v>10</v>
      </c>
      <c r="F6" s="2">
        <v>6</v>
      </c>
      <c r="G6" s="2">
        <v>5</v>
      </c>
      <c r="H6" s="2">
        <v>23</v>
      </c>
    </row>
    <row r="7" spans="3:8" x14ac:dyDescent="0.25">
      <c r="C7">
        <v>2</v>
      </c>
      <c r="D7" s="2"/>
      <c r="E7" s="2">
        <v>7</v>
      </c>
      <c r="F7" s="2">
        <v>5</v>
      </c>
      <c r="G7" s="2">
        <v>5</v>
      </c>
      <c r="H7" s="2">
        <v>17</v>
      </c>
    </row>
    <row r="8" spans="3:8" x14ac:dyDescent="0.25">
      <c r="C8">
        <v>3</v>
      </c>
      <c r="D8" s="2">
        <v>3</v>
      </c>
      <c r="E8" s="2">
        <v>10</v>
      </c>
      <c r="F8" s="2">
        <v>12</v>
      </c>
      <c r="G8" s="2">
        <v>6</v>
      </c>
      <c r="H8" s="2">
        <v>31</v>
      </c>
    </row>
    <row r="9" spans="3:8" x14ac:dyDescent="0.25">
      <c r="C9">
        <v>4</v>
      </c>
      <c r="D9" s="2">
        <v>5</v>
      </c>
      <c r="E9" s="2">
        <v>6</v>
      </c>
      <c r="F9" s="2">
        <v>7</v>
      </c>
      <c r="G9" s="2">
        <v>3</v>
      </c>
      <c r="H9" s="2">
        <v>21</v>
      </c>
    </row>
    <row r="10" spans="3:8" x14ac:dyDescent="0.25">
      <c r="C10">
        <v>5</v>
      </c>
      <c r="D10" s="2">
        <v>2</v>
      </c>
      <c r="E10" s="2">
        <v>10</v>
      </c>
      <c r="F10" s="2">
        <v>9</v>
      </c>
      <c r="G10" s="2">
        <v>4</v>
      </c>
      <c r="H10" s="2">
        <v>25</v>
      </c>
    </row>
    <row r="11" spans="3:8" x14ac:dyDescent="0.25">
      <c r="C11">
        <v>6</v>
      </c>
      <c r="D11" s="2">
        <v>7</v>
      </c>
      <c r="E11" s="2">
        <v>5</v>
      </c>
      <c r="F11" s="2">
        <v>12</v>
      </c>
      <c r="G11" s="2">
        <v>7</v>
      </c>
      <c r="H11" s="2">
        <v>31</v>
      </c>
    </row>
    <row r="12" spans="3:8" x14ac:dyDescent="0.25">
      <c r="C12">
        <v>7</v>
      </c>
      <c r="D12" s="2">
        <v>11</v>
      </c>
      <c r="E12" s="2">
        <v>2</v>
      </c>
      <c r="F12" s="2">
        <v>13</v>
      </c>
      <c r="G12" s="2">
        <v>7</v>
      </c>
      <c r="H12" s="2">
        <v>33</v>
      </c>
    </row>
    <row r="13" spans="3:8" x14ac:dyDescent="0.25">
      <c r="C13">
        <v>8</v>
      </c>
      <c r="D13" s="2">
        <v>1</v>
      </c>
      <c r="E13" s="2">
        <v>1</v>
      </c>
      <c r="F13" s="2">
        <v>3</v>
      </c>
      <c r="G13" s="2"/>
      <c r="H13" s="2">
        <v>5</v>
      </c>
    </row>
    <row r="14" spans="3:8" x14ac:dyDescent="0.25">
      <c r="C14">
        <v>9</v>
      </c>
      <c r="D14" s="2">
        <v>7</v>
      </c>
      <c r="E14" s="2">
        <v>10</v>
      </c>
      <c r="F14" s="2">
        <v>9</v>
      </c>
      <c r="G14" s="2"/>
      <c r="H14" s="2">
        <v>26</v>
      </c>
    </row>
    <row r="15" spans="3:8" x14ac:dyDescent="0.25">
      <c r="C15">
        <v>10</v>
      </c>
      <c r="D15" s="2">
        <v>4</v>
      </c>
      <c r="E15" s="2">
        <v>6</v>
      </c>
      <c r="F15" s="2">
        <v>8</v>
      </c>
      <c r="G15" s="2"/>
      <c r="H15" s="2">
        <v>18</v>
      </c>
    </row>
    <row r="16" spans="3:8" x14ac:dyDescent="0.25">
      <c r="C16">
        <v>11</v>
      </c>
      <c r="D16" s="2">
        <v>4</v>
      </c>
      <c r="E16" s="2">
        <v>4</v>
      </c>
      <c r="F16" s="2">
        <v>3</v>
      </c>
      <c r="G16" s="2"/>
      <c r="H16" s="2">
        <v>11</v>
      </c>
    </row>
    <row r="17" spans="3:8" x14ac:dyDescent="0.25">
      <c r="C17">
        <v>12</v>
      </c>
      <c r="D17" s="2">
        <v>3</v>
      </c>
      <c r="E17" s="2">
        <v>5</v>
      </c>
      <c r="F17" s="2">
        <v>4</v>
      </c>
      <c r="G17" s="2"/>
      <c r="H17" s="2">
        <v>12</v>
      </c>
    </row>
    <row r="18" spans="3:8" x14ac:dyDescent="0.25">
      <c r="C18" t="s">
        <v>0</v>
      </c>
      <c r="D18" s="2">
        <v>49</v>
      </c>
      <c r="E18" s="2">
        <v>76</v>
      </c>
      <c r="F18" s="2">
        <v>91</v>
      </c>
      <c r="G18" s="2">
        <v>37</v>
      </c>
      <c r="H18" s="2">
        <v>253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24"/>
  <sheetViews>
    <sheetView showGridLines="0" topLeftCell="A4" workbookViewId="0">
      <selection activeCell="E15" sqref="E15"/>
    </sheetView>
  </sheetViews>
  <sheetFormatPr baseColWidth="10" defaultRowHeight="15" x14ac:dyDescent="0.25"/>
  <cols>
    <col min="1" max="1" width="4.140625" customWidth="1"/>
    <col min="2" max="2" width="3.85546875" customWidth="1"/>
    <col min="3" max="3" width="21.42578125" bestFit="1" customWidth="1"/>
    <col min="4" max="4" width="10.85546875" bestFit="1" customWidth="1"/>
    <col min="5" max="8" width="10.7109375" bestFit="1" customWidth="1"/>
    <col min="9" max="9" width="12.5703125" customWidth="1"/>
    <col min="10" max="19" width="10.85546875" customWidth="1"/>
    <col min="20" max="20" width="12.5703125" bestFit="1" customWidth="1"/>
  </cols>
  <sheetData>
    <row r="4" spans="3:9" x14ac:dyDescent="0.25">
      <c r="C4" s="1" t="s">
        <v>40</v>
      </c>
      <c r="E4" s="1" t="s">
        <v>2</v>
      </c>
    </row>
    <row r="5" spans="3:9" x14ac:dyDescent="0.25">
      <c r="C5" s="1" t="s">
        <v>4</v>
      </c>
      <c r="D5" s="1" t="s">
        <v>3</v>
      </c>
      <c r="E5">
        <v>2011</v>
      </c>
      <c r="F5">
        <v>2012</v>
      </c>
      <c r="G5">
        <v>2013</v>
      </c>
      <c r="H5">
        <v>2014</v>
      </c>
      <c r="I5" t="s">
        <v>0</v>
      </c>
    </row>
    <row r="6" spans="3:9" x14ac:dyDescent="0.25">
      <c r="C6" t="s">
        <v>5</v>
      </c>
      <c r="D6">
        <v>1</v>
      </c>
      <c r="E6" s="2">
        <v>2</v>
      </c>
      <c r="F6" s="2">
        <v>10</v>
      </c>
      <c r="G6" s="2">
        <v>6</v>
      </c>
      <c r="H6" s="2">
        <v>5</v>
      </c>
      <c r="I6" s="2">
        <v>23</v>
      </c>
    </row>
    <row r="7" spans="3:9" x14ac:dyDescent="0.25">
      <c r="C7" t="s">
        <v>5</v>
      </c>
      <c r="D7">
        <v>2</v>
      </c>
      <c r="E7" s="2"/>
      <c r="F7" s="2">
        <v>7</v>
      </c>
      <c r="G7" s="2">
        <v>5</v>
      </c>
      <c r="H7" s="2">
        <v>5</v>
      </c>
      <c r="I7" s="2">
        <v>17</v>
      </c>
    </row>
    <row r="8" spans="3:9" x14ac:dyDescent="0.25">
      <c r="C8" t="s">
        <v>5</v>
      </c>
      <c r="D8">
        <v>3</v>
      </c>
      <c r="E8" s="2">
        <v>3</v>
      </c>
      <c r="F8" s="2">
        <v>10</v>
      </c>
      <c r="G8" s="2">
        <v>12</v>
      </c>
      <c r="H8" s="2">
        <v>6</v>
      </c>
      <c r="I8" s="2">
        <v>31</v>
      </c>
    </row>
    <row r="9" spans="3:9" x14ac:dyDescent="0.25">
      <c r="C9" t="s">
        <v>5</v>
      </c>
      <c r="D9">
        <v>4</v>
      </c>
      <c r="E9" s="2">
        <v>5</v>
      </c>
      <c r="F9" s="2">
        <v>5</v>
      </c>
      <c r="G9" s="2">
        <v>7</v>
      </c>
      <c r="H9" s="2">
        <v>3</v>
      </c>
      <c r="I9" s="2">
        <v>20</v>
      </c>
    </row>
    <row r="10" spans="3:9" x14ac:dyDescent="0.25">
      <c r="C10" t="s">
        <v>5</v>
      </c>
      <c r="D10">
        <v>5</v>
      </c>
      <c r="E10" s="2">
        <v>2</v>
      </c>
      <c r="F10" s="2">
        <v>10</v>
      </c>
      <c r="G10" s="2">
        <v>9</v>
      </c>
      <c r="H10" s="2">
        <v>4</v>
      </c>
      <c r="I10" s="2">
        <v>25</v>
      </c>
    </row>
    <row r="11" spans="3:9" x14ac:dyDescent="0.25">
      <c r="C11" t="s">
        <v>5</v>
      </c>
      <c r="D11">
        <v>6</v>
      </c>
      <c r="E11" s="2">
        <v>7</v>
      </c>
      <c r="F11" s="2">
        <v>4</v>
      </c>
      <c r="G11" s="2">
        <v>12</v>
      </c>
      <c r="H11" s="2">
        <v>7</v>
      </c>
      <c r="I11" s="2">
        <v>30</v>
      </c>
    </row>
    <row r="12" spans="3:9" x14ac:dyDescent="0.25">
      <c r="C12" t="s">
        <v>5</v>
      </c>
      <c r="D12">
        <v>7</v>
      </c>
      <c r="E12" s="2">
        <v>11</v>
      </c>
      <c r="F12" s="2">
        <v>2</v>
      </c>
      <c r="G12" s="2">
        <v>13</v>
      </c>
      <c r="H12" s="2">
        <v>7</v>
      </c>
      <c r="I12" s="2">
        <v>33</v>
      </c>
    </row>
    <row r="13" spans="3:9" x14ac:dyDescent="0.25">
      <c r="C13" t="s">
        <v>5</v>
      </c>
      <c r="D13">
        <v>8</v>
      </c>
      <c r="E13" s="2">
        <v>1</v>
      </c>
      <c r="F13" s="2">
        <v>1</v>
      </c>
      <c r="G13" s="2">
        <v>3</v>
      </c>
      <c r="H13" s="2"/>
      <c r="I13" s="2">
        <v>5</v>
      </c>
    </row>
    <row r="14" spans="3:9" x14ac:dyDescent="0.25">
      <c r="C14" t="s">
        <v>5</v>
      </c>
      <c r="D14">
        <v>9</v>
      </c>
      <c r="E14" s="2">
        <v>6</v>
      </c>
      <c r="F14" s="2">
        <v>9</v>
      </c>
      <c r="G14" s="2">
        <v>9</v>
      </c>
      <c r="H14" s="2"/>
      <c r="I14" s="2">
        <v>24</v>
      </c>
    </row>
    <row r="15" spans="3:9" x14ac:dyDescent="0.25">
      <c r="C15" t="s">
        <v>5</v>
      </c>
      <c r="D15">
        <v>10</v>
      </c>
      <c r="E15" s="2">
        <v>4</v>
      </c>
      <c r="F15" s="2">
        <v>6</v>
      </c>
      <c r="G15" s="2">
        <v>8</v>
      </c>
      <c r="H15" s="2"/>
      <c r="I15" s="2">
        <v>18</v>
      </c>
    </row>
    <row r="16" spans="3:9" x14ac:dyDescent="0.25">
      <c r="C16" t="s">
        <v>5</v>
      </c>
      <c r="D16">
        <v>11</v>
      </c>
      <c r="E16" s="2">
        <v>4</v>
      </c>
      <c r="F16" s="2">
        <v>3</v>
      </c>
      <c r="G16" s="2">
        <v>2</v>
      </c>
      <c r="H16" s="2"/>
      <c r="I16" s="2">
        <v>9</v>
      </c>
    </row>
    <row r="17" spans="3:9" x14ac:dyDescent="0.25">
      <c r="C17" t="s">
        <v>5</v>
      </c>
      <c r="D17">
        <v>12</v>
      </c>
      <c r="E17" s="2">
        <v>3</v>
      </c>
      <c r="F17" s="2">
        <v>5</v>
      </c>
      <c r="G17" s="2">
        <v>4</v>
      </c>
      <c r="H17" s="2"/>
      <c r="I17" s="2">
        <v>12</v>
      </c>
    </row>
    <row r="18" spans="3:9" x14ac:dyDescent="0.25">
      <c r="C18" t="s">
        <v>63</v>
      </c>
      <c r="E18" s="2">
        <v>48</v>
      </c>
      <c r="F18" s="2">
        <v>72</v>
      </c>
      <c r="G18" s="2">
        <v>90</v>
      </c>
      <c r="H18" s="2">
        <v>37</v>
      </c>
      <c r="I18" s="2">
        <v>247</v>
      </c>
    </row>
    <row r="19" spans="3:9" x14ac:dyDescent="0.25">
      <c r="C19" t="s">
        <v>7</v>
      </c>
      <c r="D19">
        <v>4</v>
      </c>
      <c r="E19" s="2"/>
      <c r="F19" s="2">
        <v>1</v>
      </c>
      <c r="G19" s="2"/>
      <c r="H19" s="2"/>
      <c r="I19" s="2">
        <v>1</v>
      </c>
    </row>
    <row r="20" spans="3:9" x14ac:dyDescent="0.25">
      <c r="C20" t="s">
        <v>7</v>
      </c>
      <c r="D20">
        <v>6</v>
      </c>
      <c r="E20" s="2"/>
      <c r="F20" s="2">
        <v>1</v>
      </c>
      <c r="G20" s="2"/>
      <c r="H20" s="2"/>
      <c r="I20" s="2">
        <v>1</v>
      </c>
    </row>
    <row r="21" spans="3:9" x14ac:dyDescent="0.25">
      <c r="C21" t="s">
        <v>7</v>
      </c>
      <c r="D21">
        <v>9</v>
      </c>
      <c r="E21" s="2">
        <v>1</v>
      </c>
      <c r="F21" s="2">
        <v>1</v>
      </c>
      <c r="G21" s="2"/>
      <c r="H21" s="2"/>
      <c r="I21" s="2">
        <v>2</v>
      </c>
    </row>
    <row r="22" spans="3:9" x14ac:dyDescent="0.25">
      <c r="C22" t="s">
        <v>7</v>
      </c>
      <c r="D22">
        <v>11</v>
      </c>
      <c r="E22" s="2"/>
      <c r="F22" s="2">
        <v>1</v>
      </c>
      <c r="G22" s="2">
        <v>1</v>
      </c>
      <c r="H22" s="2"/>
      <c r="I22" s="2">
        <v>2</v>
      </c>
    </row>
    <row r="23" spans="3:9" x14ac:dyDescent="0.25">
      <c r="C23" t="s">
        <v>64</v>
      </c>
      <c r="E23" s="2">
        <v>1</v>
      </c>
      <c r="F23" s="2">
        <v>4</v>
      </c>
      <c r="G23" s="2">
        <v>1</v>
      </c>
      <c r="H23" s="2"/>
      <c r="I23" s="2">
        <v>6</v>
      </c>
    </row>
    <row r="24" spans="3:9" x14ac:dyDescent="0.25">
      <c r="C24" t="s">
        <v>0</v>
      </c>
      <c r="E24" s="2">
        <v>49</v>
      </c>
      <c r="F24" s="2">
        <v>76</v>
      </c>
      <c r="G24" s="2">
        <v>91</v>
      </c>
      <c r="H24" s="2">
        <v>37</v>
      </c>
      <c r="I24" s="2">
        <v>253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11"/>
  <sheetViews>
    <sheetView showGridLines="0" workbookViewId="0">
      <selection activeCell="F11" sqref="F11"/>
    </sheetView>
  </sheetViews>
  <sheetFormatPr baseColWidth="10" defaultRowHeight="15" x14ac:dyDescent="0.25"/>
  <cols>
    <col min="1" max="1" width="4.140625" customWidth="1"/>
    <col min="2" max="2" width="3.85546875" customWidth="1"/>
    <col min="3" max="3" width="21.42578125" bestFit="1" customWidth="1"/>
    <col min="4" max="4" width="10.85546875" customWidth="1"/>
    <col min="5" max="8" width="10.7109375" customWidth="1"/>
    <col min="9" max="9" width="12.5703125" customWidth="1"/>
    <col min="10" max="19" width="10.85546875" customWidth="1"/>
    <col min="20" max="20" width="12.5703125" bestFit="1" customWidth="1"/>
  </cols>
  <sheetData>
    <row r="4" spans="3:9" x14ac:dyDescent="0.25">
      <c r="C4" s="1" t="s">
        <v>1</v>
      </c>
      <c r="E4" s="1" t="s">
        <v>2</v>
      </c>
    </row>
    <row r="5" spans="3:9" x14ac:dyDescent="0.25">
      <c r="C5" s="1" t="s">
        <v>4</v>
      </c>
      <c r="D5" s="1" t="s">
        <v>3</v>
      </c>
      <c r="E5">
        <v>2011</v>
      </c>
      <c r="F5">
        <v>2012</v>
      </c>
      <c r="G5">
        <v>2013</v>
      </c>
      <c r="H5">
        <v>2014</v>
      </c>
      <c r="I5" t="s">
        <v>0</v>
      </c>
    </row>
    <row r="6" spans="3:9" x14ac:dyDescent="0.25">
      <c r="C6" t="s">
        <v>5</v>
      </c>
      <c r="E6" s="2">
        <v>48</v>
      </c>
      <c r="F6" s="2">
        <v>72</v>
      </c>
      <c r="G6" s="2">
        <v>90</v>
      </c>
      <c r="H6" s="2">
        <v>37</v>
      </c>
      <c r="I6" s="2">
        <v>247</v>
      </c>
    </row>
    <row r="7" spans="3:9" x14ac:dyDescent="0.25">
      <c r="C7" t="s">
        <v>7</v>
      </c>
      <c r="E7" s="2">
        <v>1</v>
      </c>
      <c r="F7" s="2">
        <v>4</v>
      </c>
      <c r="G7" s="2">
        <v>1</v>
      </c>
      <c r="H7" s="2"/>
      <c r="I7" s="2">
        <v>6</v>
      </c>
    </row>
    <row r="8" spans="3:9" x14ac:dyDescent="0.25">
      <c r="C8" t="s">
        <v>0</v>
      </c>
      <c r="E8" s="2">
        <v>49</v>
      </c>
      <c r="F8" s="2">
        <v>76</v>
      </c>
      <c r="G8" s="2">
        <v>91</v>
      </c>
      <c r="H8" s="2">
        <v>37</v>
      </c>
      <c r="I8" s="2">
        <v>253</v>
      </c>
    </row>
    <row r="10" spans="3:9" x14ac:dyDescent="0.25">
      <c r="C10" s="3" t="s">
        <v>8</v>
      </c>
      <c r="D10" s="3"/>
      <c r="E10" s="4">
        <f>+GETPIVOTDATA("Num_ Cliente",$C$4,"Año Alta",2011,"Estado","Activo")/GETPIVOTDATA("Num_ Cliente",$C$4,"Año Alta",2011)</f>
        <v>0.97959183673469385</v>
      </c>
      <c r="F10" s="4">
        <f>+GETPIVOTDATA("Num_ Cliente",$C$4,"Año Alta",2012,"Estado","Activo")/GETPIVOTDATA("Num_ Cliente",$C$4,"Año Alta",2012)</f>
        <v>0.94736842105263153</v>
      </c>
      <c r="G10" s="4">
        <f>+GETPIVOTDATA("Num_ Cliente",$C$4,"Año Alta",2013,"Estado","Activo")/GETPIVOTDATA("Num_ Cliente",$C$4,"Año Alta",2013)</f>
        <v>0.98901098901098905</v>
      </c>
      <c r="H10" s="4">
        <f>+GETPIVOTDATA("Num_ Cliente",$C$4,"Año Alta",2014,"Estado","Activo")/GETPIVOTDATA("Num_ Cliente",$C$4,"Año Alta",2014)</f>
        <v>1</v>
      </c>
      <c r="I10" s="4">
        <f>+GETPIVOTDATA("Num_ Cliente",$C$4,"Estado","Activo")/GETPIVOTDATA("Num_ Cliente",$C$4)</f>
        <v>0.97628458498023718</v>
      </c>
    </row>
    <row r="11" spans="3:9" x14ac:dyDescent="0.25">
      <c r="C11" s="3" t="s">
        <v>9</v>
      </c>
      <c r="D11" s="3"/>
      <c r="E11" s="4">
        <f>1-E10</f>
        <v>2.0408163265306145E-2</v>
      </c>
      <c r="F11" s="4">
        <f t="shared" ref="F11:I11" si="0">1-F10</f>
        <v>5.2631578947368474E-2</v>
      </c>
      <c r="G11" s="4">
        <f t="shared" si="0"/>
        <v>1.098901098901095E-2</v>
      </c>
      <c r="H11" s="4">
        <f t="shared" si="0"/>
        <v>0</v>
      </c>
      <c r="I11" s="4">
        <f t="shared" si="0"/>
        <v>2.371541501976282E-2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37"/>
  <sheetViews>
    <sheetView showGridLines="0" zoomScale="71" zoomScaleNormal="71" workbookViewId="0">
      <selection activeCell="F16" sqref="F16"/>
    </sheetView>
  </sheetViews>
  <sheetFormatPr baseColWidth="10" defaultRowHeight="15" x14ac:dyDescent="0.25"/>
  <cols>
    <col min="1" max="1" width="4.140625" customWidth="1"/>
    <col min="2" max="2" width="3.85546875" customWidth="1"/>
    <col min="3" max="3" width="16.42578125" customWidth="1"/>
    <col min="4" max="7" width="14" customWidth="1"/>
    <col min="8" max="11" width="15.5703125" hidden="1" customWidth="1"/>
    <col min="12" max="12" width="19" customWidth="1"/>
    <col min="13" max="13" width="21.42578125" customWidth="1"/>
    <col min="14" max="19" width="10.85546875" customWidth="1"/>
    <col min="20" max="20" width="12.5703125" bestFit="1" customWidth="1"/>
  </cols>
  <sheetData>
    <row r="2" spans="3:13" x14ac:dyDescent="0.25">
      <c r="C2" s="1" t="s">
        <v>4</v>
      </c>
      <c r="D2" t="s">
        <v>6</v>
      </c>
    </row>
    <row r="3" spans="3:13" x14ac:dyDescent="0.25">
      <c r="C3" s="1" t="s">
        <v>3</v>
      </c>
      <c r="D3" t="s">
        <v>6</v>
      </c>
    </row>
    <row r="5" spans="3:13" x14ac:dyDescent="0.25">
      <c r="D5" s="1" t="s">
        <v>41</v>
      </c>
      <c r="E5" s="1" t="s">
        <v>2</v>
      </c>
    </row>
    <row r="6" spans="3:13" x14ac:dyDescent="0.25">
      <c r="D6" t="s">
        <v>40</v>
      </c>
      <c r="H6" t="s">
        <v>44</v>
      </c>
      <c r="L6" t="s">
        <v>42</v>
      </c>
      <c r="M6" t="s">
        <v>43</v>
      </c>
    </row>
    <row r="7" spans="3:13" x14ac:dyDescent="0.25">
      <c r="C7" s="1" t="s">
        <v>10</v>
      </c>
      <c r="D7">
        <v>2011</v>
      </c>
      <c r="E7">
        <v>2012</v>
      </c>
      <c r="F7">
        <v>2013</v>
      </c>
      <c r="G7">
        <v>2014</v>
      </c>
      <c r="H7">
        <v>2011</v>
      </c>
      <c r="I7">
        <v>2012</v>
      </c>
      <c r="J7">
        <v>2013</v>
      </c>
      <c r="K7">
        <v>2014</v>
      </c>
    </row>
    <row r="8" spans="3:13" x14ac:dyDescent="0.25">
      <c r="C8" t="s">
        <v>14</v>
      </c>
      <c r="D8" s="2">
        <v>18</v>
      </c>
      <c r="E8" s="2">
        <v>23</v>
      </c>
      <c r="F8" s="2">
        <v>23</v>
      </c>
      <c r="G8" s="2">
        <v>12</v>
      </c>
      <c r="H8" s="5">
        <v>0.45</v>
      </c>
      <c r="I8" s="5">
        <v>0.34848484848484851</v>
      </c>
      <c r="J8" s="5">
        <v>0.27710843373493976</v>
      </c>
      <c r="K8" s="5">
        <v>0.34285714285714286</v>
      </c>
      <c r="L8" s="2">
        <v>76</v>
      </c>
      <c r="M8" s="5">
        <v>0.3392857142857143</v>
      </c>
    </row>
    <row r="9" spans="3:13" x14ac:dyDescent="0.25">
      <c r="C9" t="s">
        <v>12</v>
      </c>
      <c r="D9" s="2">
        <v>7</v>
      </c>
      <c r="E9" s="2">
        <v>6</v>
      </c>
      <c r="F9" s="2">
        <v>4</v>
      </c>
      <c r="G9" s="2">
        <v>1</v>
      </c>
      <c r="H9" s="5">
        <v>0.17499999999999999</v>
      </c>
      <c r="I9" s="5">
        <v>9.0909090909090912E-2</v>
      </c>
      <c r="J9" s="5">
        <v>4.8192771084337352E-2</v>
      </c>
      <c r="K9" s="5">
        <v>2.8571428571428571E-2</v>
      </c>
      <c r="L9" s="2">
        <v>18</v>
      </c>
      <c r="M9" s="5">
        <v>8.0357142857142863E-2</v>
      </c>
    </row>
    <row r="10" spans="3:13" x14ac:dyDescent="0.25">
      <c r="C10" t="s">
        <v>15</v>
      </c>
      <c r="D10" s="2">
        <v>3</v>
      </c>
      <c r="E10" s="2">
        <v>7</v>
      </c>
      <c r="F10" s="2">
        <v>3</v>
      </c>
      <c r="G10" s="2">
        <v>2</v>
      </c>
      <c r="H10" s="5">
        <v>7.4999999999999997E-2</v>
      </c>
      <c r="I10" s="5">
        <v>0.10606060606060606</v>
      </c>
      <c r="J10" s="5">
        <v>3.614457831325301E-2</v>
      </c>
      <c r="K10" s="5">
        <v>5.7142857142857141E-2</v>
      </c>
      <c r="L10" s="2">
        <v>15</v>
      </c>
      <c r="M10" s="5">
        <v>6.6964285714285712E-2</v>
      </c>
    </row>
    <row r="11" spans="3:13" x14ac:dyDescent="0.25">
      <c r="C11" t="s">
        <v>34</v>
      </c>
      <c r="D11" s="2">
        <v>1</v>
      </c>
      <c r="E11" s="2">
        <v>3</v>
      </c>
      <c r="F11" s="2">
        <v>4</v>
      </c>
      <c r="G11" s="2">
        <v>3</v>
      </c>
      <c r="H11" s="5">
        <v>2.5000000000000001E-2</v>
      </c>
      <c r="I11" s="5">
        <v>4.5454545454545456E-2</v>
      </c>
      <c r="J11" s="5">
        <v>4.8192771084337352E-2</v>
      </c>
      <c r="K11" s="5">
        <v>8.5714285714285715E-2</v>
      </c>
      <c r="L11" s="2">
        <v>11</v>
      </c>
      <c r="M11" s="5">
        <v>4.9107142857142856E-2</v>
      </c>
    </row>
    <row r="12" spans="3:13" x14ac:dyDescent="0.25">
      <c r="C12" t="s">
        <v>21</v>
      </c>
      <c r="D12" s="2">
        <v>2</v>
      </c>
      <c r="E12" s="2">
        <v>5</v>
      </c>
      <c r="F12" s="2">
        <v>4</v>
      </c>
      <c r="G12" s="2"/>
      <c r="H12" s="5">
        <v>0.05</v>
      </c>
      <c r="I12" s="5">
        <v>7.575757575757576E-2</v>
      </c>
      <c r="J12" s="5">
        <v>4.8192771084337352E-2</v>
      </c>
      <c r="K12" s="5">
        <v>0</v>
      </c>
      <c r="L12" s="2">
        <v>11</v>
      </c>
      <c r="M12" s="5">
        <v>4.9107142857142856E-2</v>
      </c>
    </row>
    <row r="13" spans="3:13" x14ac:dyDescent="0.25">
      <c r="C13" t="s">
        <v>11</v>
      </c>
      <c r="D13" s="2">
        <v>1</v>
      </c>
      <c r="E13" s="2">
        <v>2</v>
      </c>
      <c r="F13" s="2">
        <v>5</v>
      </c>
      <c r="G13" s="2">
        <v>3</v>
      </c>
      <c r="H13" s="5">
        <v>2.5000000000000001E-2</v>
      </c>
      <c r="I13" s="5">
        <v>3.0303030303030304E-2</v>
      </c>
      <c r="J13" s="5">
        <v>6.0240963855421686E-2</v>
      </c>
      <c r="K13" s="5">
        <v>8.5714285714285715E-2</v>
      </c>
      <c r="L13" s="2">
        <v>11</v>
      </c>
      <c r="M13" s="5">
        <v>4.9107142857142856E-2</v>
      </c>
    </row>
    <row r="14" spans="3:13" x14ac:dyDescent="0.25">
      <c r="C14" t="s">
        <v>33</v>
      </c>
      <c r="D14" s="2"/>
      <c r="E14" s="2"/>
      <c r="F14" s="2">
        <v>8</v>
      </c>
      <c r="G14" s="2"/>
      <c r="H14" s="5">
        <v>0</v>
      </c>
      <c r="I14" s="5">
        <v>0</v>
      </c>
      <c r="J14" s="5">
        <v>9.6385542168674704E-2</v>
      </c>
      <c r="K14" s="5">
        <v>0</v>
      </c>
      <c r="L14" s="2">
        <v>8</v>
      </c>
      <c r="M14" s="5">
        <v>3.5714285714285712E-2</v>
      </c>
    </row>
    <row r="15" spans="3:13" x14ac:dyDescent="0.25">
      <c r="C15" t="s">
        <v>17</v>
      </c>
      <c r="D15" s="2">
        <v>1</v>
      </c>
      <c r="E15" s="2">
        <v>1</v>
      </c>
      <c r="F15" s="2">
        <v>4</v>
      </c>
      <c r="G15" s="2">
        <v>2</v>
      </c>
      <c r="H15" s="5">
        <v>2.5000000000000001E-2</v>
      </c>
      <c r="I15" s="5">
        <v>1.5151515151515152E-2</v>
      </c>
      <c r="J15" s="5">
        <v>4.8192771084337352E-2</v>
      </c>
      <c r="K15" s="5">
        <v>5.7142857142857141E-2</v>
      </c>
      <c r="L15" s="2">
        <v>8</v>
      </c>
      <c r="M15" s="5">
        <v>3.5714285714285712E-2</v>
      </c>
    </row>
    <row r="16" spans="3:13" x14ac:dyDescent="0.25">
      <c r="C16" t="s">
        <v>23</v>
      </c>
      <c r="D16" s="2">
        <v>1</v>
      </c>
      <c r="E16" s="2">
        <v>1</v>
      </c>
      <c r="F16" s="2">
        <v>4</v>
      </c>
      <c r="G16" s="2">
        <v>1</v>
      </c>
      <c r="H16" s="5">
        <v>2.5000000000000001E-2</v>
      </c>
      <c r="I16" s="5">
        <v>1.5151515151515152E-2</v>
      </c>
      <c r="J16" s="5">
        <v>4.8192771084337352E-2</v>
      </c>
      <c r="K16" s="5">
        <v>2.8571428571428571E-2</v>
      </c>
      <c r="L16" s="2">
        <v>7</v>
      </c>
      <c r="M16" s="5">
        <v>3.125E-2</v>
      </c>
    </row>
    <row r="17" spans="3:13" x14ac:dyDescent="0.25">
      <c r="C17" t="s">
        <v>19</v>
      </c>
      <c r="D17" s="2">
        <v>2</v>
      </c>
      <c r="E17" s="2">
        <v>3</v>
      </c>
      <c r="F17" s="2">
        <v>1</v>
      </c>
      <c r="G17" s="2"/>
      <c r="H17" s="5">
        <v>0.05</v>
      </c>
      <c r="I17" s="5">
        <v>4.5454545454545456E-2</v>
      </c>
      <c r="J17" s="5">
        <v>1.2048192771084338E-2</v>
      </c>
      <c r="K17" s="5">
        <v>0</v>
      </c>
      <c r="L17" s="2">
        <v>6</v>
      </c>
      <c r="M17" s="5">
        <v>2.6785714285714284E-2</v>
      </c>
    </row>
    <row r="18" spans="3:13" x14ac:dyDescent="0.25">
      <c r="C18" t="s">
        <v>37</v>
      </c>
      <c r="D18" s="2"/>
      <c r="E18" s="2">
        <v>1</v>
      </c>
      <c r="F18" s="2">
        <v>3</v>
      </c>
      <c r="G18" s="2">
        <v>1</v>
      </c>
      <c r="H18" s="5">
        <v>0</v>
      </c>
      <c r="I18" s="5">
        <v>1.5151515151515152E-2</v>
      </c>
      <c r="J18" s="5">
        <v>3.614457831325301E-2</v>
      </c>
      <c r="K18" s="5">
        <v>2.8571428571428571E-2</v>
      </c>
      <c r="L18" s="2">
        <v>5</v>
      </c>
      <c r="M18" s="5">
        <v>2.2321428571428572E-2</v>
      </c>
    </row>
    <row r="19" spans="3:13" x14ac:dyDescent="0.25">
      <c r="C19" t="s">
        <v>20</v>
      </c>
      <c r="D19" s="2"/>
      <c r="E19" s="2">
        <v>2</v>
      </c>
      <c r="F19" s="2">
        <v>1</v>
      </c>
      <c r="G19" s="2">
        <v>1</v>
      </c>
      <c r="H19" s="5">
        <v>0</v>
      </c>
      <c r="I19" s="5">
        <v>3.0303030303030304E-2</v>
      </c>
      <c r="J19" s="5">
        <v>1.2048192771084338E-2</v>
      </c>
      <c r="K19" s="5">
        <v>2.8571428571428571E-2</v>
      </c>
      <c r="L19" s="2">
        <v>4</v>
      </c>
      <c r="M19" s="5">
        <v>1.7857142857142856E-2</v>
      </c>
    </row>
    <row r="20" spans="3:13" x14ac:dyDescent="0.25">
      <c r="C20" t="s">
        <v>25</v>
      </c>
      <c r="D20" s="2"/>
      <c r="E20" s="2">
        <v>1</v>
      </c>
      <c r="F20" s="2">
        <v>3</v>
      </c>
      <c r="G20" s="2"/>
      <c r="H20" s="5">
        <v>0</v>
      </c>
      <c r="I20" s="5">
        <v>1.5151515151515152E-2</v>
      </c>
      <c r="J20" s="5">
        <v>3.614457831325301E-2</v>
      </c>
      <c r="K20" s="5">
        <v>0</v>
      </c>
      <c r="L20" s="2">
        <v>4</v>
      </c>
      <c r="M20" s="5">
        <v>1.7857142857142856E-2</v>
      </c>
    </row>
    <row r="21" spans="3:13" x14ac:dyDescent="0.25">
      <c r="C21" t="s">
        <v>13</v>
      </c>
      <c r="D21" s="2"/>
      <c r="E21" s="2">
        <v>1</v>
      </c>
      <c r="F21" s="2">
        <v>2</v>
      </c>
      <c r="G21" s="2">
        <v>1</v>
      </c>
      <c r="H21" s="5">
        <v>0</v>
      </c>
      <c r="I21" s="5">
        <v>1.5151515151515152E-2</v>
      </c>
      <c r="J21" s="5">
        <v>2.4096385542168676E-2</v>
      </c>
      <c r="K21" s="5">
        <v>2.8571428571428571E-2</v>
      </c>
      <c r="L21" s="2">
        <v>4</v>
      </c>
      <c r="M21" s="5">
        <v>1.7857142857142856E-2</v>
      </c>
    </row>
    <row r="22" spans="3:13" x14ac:dyDescent="0.25">
      <c r="C22" t="s">
        <v>31</v>
      </c>
      <c r="D22" s="2">
        <v>1</v>
      </c>
      <c r="E22" s="2"/>
      <c r="F22" s="2">
        <v>2</v>
      </c>
      <c r="G22" s="2">
        <v>1</v>
      </c>
      <c r="H22" s="5">
        <v>2.5000000000000001E-2</v>
      </c>
      <c r="I22" s="5">
        <v>0</v>
      </c>
      <c r="J22" s="5">
        <v>2.4096385542168676E-2</v>
      </c>
      <c r="K22" s="5">
        <v>2.8571428571428571E-2</v>
      </c>
      <c r="L22" s="2">
        <v>4</v>
      </c>
      <c r="M22" s="5">
        <v>1.7857142857142856E-2</v>
      </c>
    </row>
    <row r="23" spans="3:13" x14ac:dyDescent="0.25">
      <c r="C23" t="s">
        <v>24</v>
      </c>
      <c r="D23" s="2"/>
      <c r="E23" s="2"/>
      <c r="F23" s="2">
        <v>2</v>
      </c>
      <c r="G23" s="2">
        <v>1</v>
      </c>
      <c r="H23" s="5">
        <v>0</v>
      </c>
      <c r="I23" s="5">
        <v>0</v>
      </c>
      <c r="J23" s="5">
        <v>2.4096385542168676E-2</v>
      </c>
      <c r="K23" s="5">
        <v>2.8571428571428571E-2</v>
      </c>
      <c r="L23" s="2">
        <v>3</v>
      </c>
      <c r="M23" s="5">
        <v>1.3392857142857142E-2</v>
      </c>
    </row>
    <row r="24" spans="3:13" x14ac:dyDescent="0.25">
      <c r="C24" t="s">
        <v>22</v>
      </c>
      <c r="D24" s="2"/>
      <c r="E24" s="2">
        <v>2</v>
      </c>
      <c r="F24" s="2"/>
      <c r="G24" s="2">
        <v>1</v>
      </c>
      <c r="H24" s="5">
        <v>0</v>
      </c>
      <c r="I24" s="5">
        <v>3.0303030303030304E-2</v>
      </c>
      <c r="J24" s="5">
        <v>0</v>
      </c>
      <c r="K24" s="5">
        <v>2.8571428571428571E-2</v>
      </c>
      <c r="L24" s="2">
        <v>3</v>
      </c>
      <c r="M24" s="5">
        <v>1.3392857142857142E-2</v>
      </c>
    </row>
    <row r="25" spans="3:13" x14ac:dyDescent="0.25">
      <c r="C25" t="s">
        <v>38</v>
      </c>
      <c r="D25" s="2">
        <v>1</v>
      </c>
      <c r="E25" s="2"/>
      <c r="F25" s="2">
        <v>2</v>
      </c>
      <c r="G25" s="2"/>
      <c r="H25" s="5">
        <v>2.5000000000000001E-2</v>
      </c>
      <c r="I25" s="5">
        <v>0</v>
      </c>
      <c r="J25" s="5">
        <v>2.4096385542168676E-2</v>
      </c>
      <c r="K25" s="5">
        <v>0</v>
      </c>
      <c r="L25" s="2">
        <v>3</v>
      </c>
      <c r="M25" s="5">
        <v>1.3392857142857142E-2</v>
      </c>
    </row>
    <row r="26" spans="3:13" x14ac:dyDescent="0.25">
      <c r="C26" t="s">
        <v>35</v>
      </c>
      <c r="D26" s="2"/>
      <c r="E26" s="2">
        <v>1</v>
      </c>
      <c r="F26" s="2">
        <v>1</v>
      </c>
      <c r="G26" s="2">
        <v>1</v>
      </c>
      <c r="H26" s="5">
        <v>0</v>
      </c>
      <c r="I26" s="5">
        <v>1.5151515151515152E-2</v>
      </c>
      <c r="J26" s="5">
        <v>1.2048192771084338E-2</v>
      </c>
      <c r="K26" s="5">
        <v>2.8571428571428571E-2</v>
      </c>
      <c r="L26" s="2">
        <v>3</v>
      </c>
      <c r="M26" s="5">
        <v>1.3392857142857142E-2</v>
      </c>
    </row>
    <row r="27" spans="3:13" x14ac:dyDescent="0.25">
      <c r="C27" t="s">
        <v>16</v>
      </c>
      <c r="D27" s="2"/>
      <c r="E27" s="2">
        <v>2</v>
      </c>
      <c r="F27" s="2"/>
      <c r="G27" s="2"/>
      <c r="H27" s="5">
        <v>0</v>
      </c>
      <c r="I27" s="5">
        <v>3.0303030303030304E-2</v>
      </c>
      <c r="J27" s="5">
        <v>0</v>
      </c>
      <c r="K27" s="5">
        <v>0</v>
      </c>
      <c r="L27" s="2">
        <v>2</v>
      </c>
      <c r="M27" s="5">
        <v>8.9285714285714281E-3</v>
      </c>
    </row>
    <row r="28" spans="3:13" x14ac:dyDescent="0.25">
      <c r="C28" t="s">
        <v>36</v>
      </c>
      <c r="D28" s="2"/>
      <c r="E28" s="2"/>
      <c r="F28" s="2">
        <v>1</v>
      </c>
      <c r="G28" s="2">
        <v>1</v>
      </c>
      <c r="H28" s="5">
        <v>0</v>
      </c>
      <c r="I28" s="5">
        <v>0</v>
      </c>
      <c r="J28" s="5">
        <v>1.2048192771084338E-2</v>
      </c>
      <c r="K28" s="5">
        <v>2.8571428571428571E-2</v>
      </c>
      <c r="L28" s="2">
        <v>2</v>
      </c>
      <c r="M28" s="5">
        <v>8.9285714285714281E-3</v>
      </c>
    </row>
    <row r="29" spans="3:13" x14ac:dyDescent="0.25">
      <c r="C29" t="s">
        <v>29</v>
      </c>
      <c r="D29" s="2">
        <v>1</v>
      </c>
      <c r="E29" s="2"/>
      <c r="F29" s="2">
        <v>1</v>
      </c>
      <c r="G29" s="2"/>
      <c r="H29" s="5">
        <v>2.5000000000000001E-2</v>
      </c>
      <c r="I29" s="5">
        <v>0</v>
      </c>
      <c r="J29" s="5">
        <v>1.2048192771084338E-2</v>
      </c>
      <c r="K29" s="5">
        <v>0</v>
      </c>
      <c r="L29" s="2">
        <v>2</v>
      </c>
      <c r="M29" s="5">
        <v>8.9285714285714281E-3</v>
      </c>
    </row>
    <row r="30" spans="3:13" x14ac:dyDescent="0.25">
      <c r="C30" t="s">
        <v>26</v>
      </c>
      <c r="D30" s="2"/>
      <c r="E30" s="2">
        <v>2</v>
      </c>
      <c r="F30" s="2"/>
      <c r="G30" s="2"/>
      <c r="H30" s="5">
        <v>0</v>
      </c>
      <c r="I30" s="5">
        <v>3.0303030303030304E-2</v>
      </c>
      <c r="J30" s="5">
        <v>0</v>
      </c>
      <c r="K30" s="5">
        <v>0</v>
      </c>
      <c r="L30" s="2">
        <v>2</v>
      </c>
      <c r="M30" s="5">
        <v>8.9285714285714281E-3</v>
      </c>
    </row>
    <row r="31" spans="3:13" x14ac:dyDescent="0.25">
      <c r="C31" t="s">
        <v>18</v>
      </c>
      <c r="D31" s="2"/>
      <c r="E31" s="2">
        <v>1</v>
      </c>
      <c r="F31" s="2">
        <v>1</v>
      </c>
      <c r="G31" s="2"/>
      <c r="H31" s="5">
        <v>0</v>
      </c>
      <c r="I31" s="5">
        <v>1.5151515151515152E-2</v>
      </c>
      <c r="J31" s="5">
        <v>1.2048192771084338E-2</v>
      </c>
      <c r="K31" s="5">
        <v>0</v>
      </c>
      <c r="L31" s="2">
        <v>2</v>
      </c>
      <c r="M31" s="5">
        <v>8.9285714285714281E-3</v>
      </c>
    </row>
    <row r="32" spans="3:13" x14ac:dyDescent="0.25">
      <c r="C32" t="s">
        <v>39</v>
      </c>
      <c r="D32" s="2"/>
      <c r="E32" s="2">
        <v>1</v>
      </c>
      <c r="F32" s="2">
        <v>1</v>
      </c>
      <c r="G32" s="2"/>
      <c r="H32" s="5">
        <v>0</v>
      </c>
      <c r="I32" s="5">
        <v>1.5151515151515152E-2</v>
      </c>
      <c r="J32" s="5">
        <v>1.2048192771084338E-2</v>
      </c>
      <c r="K32" s="5">
        <v>0</v>
      </c>
      <c r="L32" s="2">
        <v>2</v>
      </c>
      <c r="M32" s="5">
        <v>8.9285714285714281E-3</v>
      </c>
    </row>
    <row r="33" spans="3:13" x14ac:dyDescent="0.25">
      <c r="C33" t="s">
        <v>27</v>
      </c>
      <c r="D33" s="2"/>
      <c r="E33" s="2"/>
      <c r="F33" s="2">
        <v>1</v>
      </c>
      <c r="G33" s="2">
        <v>1</v>
      </c>
      <c r="H33" s="5">
        <v>0</v>
      </c>
      <c r="I33" s="5">
        <v>0</v>
      </c>
      <c r="J33" s="5">
        <v>1.2048192771084338E-2</v>
      </c>
      <c r="K33" s="5">
        <v>2.8571428571428571E-2</v>
      </c>
      <c r="L33" s="2">
        <v>2</v>
      </c>
      <c r="M33" s="5">
        <v>8.9285714285714281E-3</v>
      </c>
    </row>
    <row r="34" spans="3:13" x14ac:dyDescent="0.25">
      <c r="C34" t="s">
        <v>32</v>
      </c>
      <c r="D34" s="2"/>
      <c r="E34" s="2"/>
      <c r="F34" s="2">
        <v>2</v>
      </c>
      <c r="G34" s="2"/>
      <c r="H34" s="5">
        <v>0</v>
      </c>
      <c r="I34" s="5">
        <v>0</v>
      </c>
      <c r="J34" s="5">
        <v>2.4096385542168676E-2</v>
      </c>
      <c r="K34" s="5">
        <v>0</v>
      </c>
      <c r="L34" s="2">
        <v>2</v>
      </c>
      <c r="M34" s="5">
        <v>8.9285714285714281E-3</v>
      </c>
    </row>
    <row r="35" spans="3:13" x14ac:dyDescent="0.25">
      <c r="C35" t="s">
        <v>30</v>
      </c>
      <c r="D35" s="2"/>
      <c r="E35" s="2">
        <v>1</v>
      </c>
      <c r="F35" s="2"/>
      <c r="G35" s="2">
        <v>1</v>
      </c>
      <c r="H35" s="5">
        <v>0</v>
      </c>
      <c r="I35" s="5">
        <v>1.5151515151515152E-2</v>
      </c>
      <c r="J35" s="5">
        <v>0</v>
      </c>
      <c r="K35" s="5">
        <v>2.8571428571428571E-2</v>
      </c>
      <c r="L35" s="2">
        <v>2</v>
      </c>
      <c r="M35" s="5">
        <v>8.9285714285714281E-3</v>
      </c>
    </row>
    <row r="36" spans="3:13" x14ac:dyDescent="0.25">
      <c r="C36" t="s">
        <v>28</v>
      </c>
      <c r="D36" s="2">
        <v>1</v>
      </c>
      <c r="E36" s="2"/>
      <c r="F36" s="2"/>
      <c r="G36" s="2">
        <v>1</v>
      </c>
      <c r="H36" s="5">
        <v>2.5000000000000001E-2</v>
      </c>
      <c r="I36" s="5">
        <v>0</v>
      </c>
      <c r="J36" s="5">
        <v>0</v>
      </c>
      <c r="K36" s="5">
        <v>2.8571428571428571E-2</v>
      </c>
      <c r="L36" s="2">
        <v>2</v>
      </c>
      <c r="M36" s="5">
        <v>8.9285714285714281E-3</v>
      </c>
    </row>
    <row r="37" spans="3:13" x14ac:dyDescent="0.25">
      <c r="C37" t="s">
        <v>0</v>
      </c>
      <c r="D37" s="2">
        <v>40</v>
      </c>
      <c r="E37" s="2">
        <v>66</v>
      </c>
      <c r="F37" s="2">
        <v>83</v>
      </c>
      <c r="G37" s="2">
        <v>35</v>
      </c>
      <c r="H37" s="5">
        <v>1</v>
      </c>
      <c r="I37" s="5">
        <v>1</v>
      </c>
      <c r="J37" s="5">
        <v>1</v>
      </c>
      <c r="K37" s="5">
        <v>1</v>
      </c>
      <c r="L37" s="2">
        <v>224</v>
      </c>
      <c r="M37" s="5">
        <v>1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11"/>
  <sheetViews>
    <sheetView showGridLines="0" workbookViewId="0">
      <selection activeCell="F9" sqref="F9"/>
    </sheetView>
  </sheetViews>
  <sheetFormatPr baseColWidth="10" defaultRowHeight="15" x14ac:dyDescent="0.25"/>
  <cols>
    <col min="1" max="1" width="4.140625" customWidth="1"/>
    <col min="2" max="2" width="3.85546875" customWidth="1"/>
    <col min="3" max="3" width="22" bestFit="1" customWidth="1"/>
    <col min="4" max="7" width="10.7109375" bestFit="1" customWidth="1"/>
    <col min="8" max="11" width="15.5703125" hidden="1" customWidth="1"/>
    <col min="12" max="12" width="18.5703125" customWidth="1"/>
    <col min="13" max="14" width="20.5703125" customWidth="1"/>
    <col min="15" max="19" width="10.85546875" customWidth="1"/>
    <col min="20" max="20" width="12.5703125" bestFit="1" customWidth="1"/>
  </cols>
  <sheetData>
    <row r="2" spans="3:8" x14ac:dyDescent="0.25">
      <c r="C2" s="1" t="s">
        <v>4</v>
      </c>
      <c r="D2" t="s">
        <v>6</v>
      </c>
    </row>
    <row r="3" spans="3:8" x14ac:dyDescent="0.25">
      <c r="C3" s="1" t="s">
        <v>3</v>
      </c>
      <c r="D3" t="s">
        <v>6</v>
      </c>
    </row>
    <row r="5" spans="3:8" x14ac:dyDescent="0.25">
      <c r="C5" s="1" t="s">
        <v>40</v>
      </c>
      <c r="D5" s="1" t="s">
        <v>2</v>
      </c>
    </row>
    <row r="6" spans="3:8" x14ac:dyDescent="0.25">
      <c r="C6" s="1" t="s">
        <v>45</v>
      </c>
      <c r="D6">
        <v>2011</v>
      </c>
      <c r="E6">
        <v>2012</v>
      </c>
      <c r="F6">
        <v>2013</v>
      </c>
      <c r="G6">
        <v>2014</v>
      </c>
      <c r="H6" t="s">
        <v>0</v>
      </c>
    </row>
    <row r="7" spans="3:8" x14ac:dyDescent="0.25">
      <c r="C7" t="s">
        <v>48</v>
      </c>
      <c r="D7" s="2">
        <v>45</v>
      </c>
      <c r="E7" s="2">
        <v>70</v>
      </c>
      <c r="F7" s="2">
        <v>56</v>
      </c>
      <c r="G7" s="2">
        <v>24</v>
      </c>
      <c r="H7" s="2">
        <v>195</v>
      </c>
    </row>
    <row r="8" spans="3:8" x14ac:dyDescent="0.25">
      <c r="C8" t="s">
        <v>49</v>
      </c>
      <c r="D8" s="2"/>
      <c r="E8" s="2"/>
      <c r="F8" s="2">
        <v>26</v>
      </c>
      <c r="G8" s="2">
        <v>9</v>
      </c>
      <c r="H8" s="2">
        <v>35</v>
      </c>
    </row>
    <row r="9" spans="3:8" x14ac:dyDescent="0.25">
      <c r="C9" t="s">
        <v>47</v>
      </c>
      <c r="D9" s="2">
        <v>3</v>
      </c>
      <c r="E9" s="2">
        <v>2</v>
      </c>
      <c r="F9" s="2">
        <v>5</v>
      </c>
      <c r="G9" s="2">
        <v>2</v>
      </c>
      <c r="H9" s="2">
        <v>12</v>
      </c>
    </row>
    <row r="10" spans="3:8" x14ac:dyDescent="0.25">
      <c r="C10" t="s">
        <v>46</v>
      </c>
      <c r="D10" s="2">
        <v>1</v>
      </c>
      <c r="E10" s="2">
        <v>4</v>
      </c>
      <c r="F10" s="2">
        <v>4</v>
      </c>
      <c r="G10" s="2">
        <v>2</v>
      </c>
      <c r="H10" s="2">
        <v>11</v>
      </c>
    </row>
    <row r="11" spans="3:8" x14ac:dyDescent="0.25">
      <c r="C11" t="s">
        <v>0</v>
      </c>
      <c r="D11" s="2">
        <v>49</v>
      </c>
      <c r="E11" s="2">
        <v>76</v>
      </c>
      <c r="F11" s="2">
        <v>91</v>
      </c>
      <c r="G11" s="2">
        <v>37</v>
      </c>
      <c r="H11" s="2">
        <v>253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456"/>
  <sheetViews>
    <sheetView showGridLines="0" zoomScale="55" zoomScaleNormal="55" workbookViewId="0">
      <selection activeCell="F31" sqref="F31"/>
    </sheetView>
  </sheetViews>
  <sheetFormatPr baseColWidth="10" defaultRowHeight="15" x14ac:dyDescent="0.25"/>
  <cols>
    <col min="1" max="1" width="4.140625" customWidth="1"/>
    <col min="2" max="2" width="3.85546875" customWidth="1"/>
    <col min="3" max="3" width="14" customWidth="1"/>
    <col min="4" max="5" width="20" customWidth="1"/>
    <col min="6" max="6" width="11" customWidth="1"/>
    <col min="7" max="7" width="21.7109375" customWidth="1"/>
    <col min="8" max="9" width="20" customWidth="1"/>
    <col min="10" max="10" width="12.5703125" customWidth="1"/>
    <col min="11" max="18" width="10.85546875" bestFit="1" customWidth="1"/>
    <col min="19" max="19" width="12.5703125" customWidth="1"/>
    <col min="20" max="20" width="12.5703125" bestFit="1" customWidth="1"/>
  </cols>
  <sheetData>
    <row r="2" spans="3:10" x14ac:dyDescent="0.25">
      <c r="C2" s="1" t="s">
        <v>4</v>
      </c>
      <c r="D2" t="s">
        <v>6</v>
      </c>
    </row>
    <row r="3" spans="3:10" x14ac:dyDescent="0.25">
      <c r="C3" s="1" t="s">
        <v>2</v>
      </c>
      <c r="D3" t="s">
        <v>6</v>
      </c>
    </row>
    <row r="5" spans="3:10" x14ac:dyDescent="0.25">
      <c r="C5" s="1" t="s">
        <v>53</v>
      </c>
      <c r="D5" s="1" t="s">
        <v>50</v>
      </c>
    </row>
    <row r="6" spans="3:10" x14ac:dyDescent="0.25">
      <c r="C6" s="1" t="s">
        <v>3</v>
      </c>
      <c r="D6">
        <v>2009</v>
      </c>
      <c r="E6">
        <v>2010</v>
      </c>
      <c r="F6">
        <v>2011</v>
      </c>
      <c r="G6">
        <v>2012</v>
      </c>
      <c r="H6">
        <v>2013</v>
      </c>
      <c r="I6">
        <v>2014</v>
      </c>
      <c r="J6" t="s">
        <v>0</v>
      </c>
    </row>
    <row r="7" spans="3:10" x14ac:dyDescent="0.25">
      <c r="C7">
        <v>1</v>
      </c>
      <c r="D7" s="2">
        <v>5</v>
      </c>
      <c r="E7" s="2">
        <v>4</v>
      </c>
      <c r="F7" s="2">
        <v>4</v>
      </c>
      <c r="G7" s="2">
        <v>6</v>
      </c>
      <c r="H7" s="2">
        <v>6</v>
      </c>
      <c r="I7" s="2">
        <v>23</v>
      </c>
      <c r="J7" s="2">
        <v>48</v>
      </c>
    </row>
    <row r="8" spans="3:10" x14ac:dyDescent="0.25">
      <c r="C8">
        <v>2</v>
      </c>
      <c r="D8" s="2">
        <v>1</v>
      </c>
      <c r="E8" s="2">
        <v>1</v>
      </c>
      <c r="F8" s="2">
        <v>2</v>
      </c>
      <c r="G8" s="2">
        <v>5</v>
      </c>
      <c r="H8" s="2">
        <v>4</v>
      </c>
      <c r="I8" s="2">
        <v>9</v>
      </c>
      <c r="J8" s="2">
        <v>22</v>
      </c>
    </row>
    <row r="9" spans="3:10" x14ac:dyDescent="0.25">
      <c r="C9">
        <v>3</v>
      </c>
      <c r="D9" s="2">
        <v>3</v>
      </c>
      <c r="E9" s="2">
        <v>2</v>
      </c>
      <c r="F9" s="2">
        <v>3</v>
      </c>
      <c r="G9" s="2">
        <v>7</v>
      </c>
      <c r="H9" s="2">
        <v>6</v>
      </c>
      <c r="I9" s="2">
        <v>16</v>
      </c>
      <c r="J9" s="2">
        <v>37</v>
      </c>
    </row>
    <row r="10" spans="3:10" x14ac:dyDescent="0.25">
      <c r="C10">
        <v>4</v>
      </c>
      <c r="D10" s="2">
        <v>2</v>
      </c>
      <c r="E10" s="2">
        <v>1</v>
      </c>
      <c r="F10" s="2">
        <v>3</v>
      </c>
      <c r="G10" s="2">
        <v>4</v>
      </c>
      <c r="H10" s="2">
        <v>5</v>
      </c>
      <c r="I10" s="2">
        <v>16</v>
      </c>
      <c r="J10" s="2">
        <v>31</v>
      </c>
    </row>
    <row r="11" spans="3:10" x14ac:dyDescent="0.25">
      <c r="C11">
        <v>5</v>
      </c>
      <c r="D11" s="2">
        <v>2</v>
      </c>
      <c r="E11" s="2">
        <v>3</v>
      </c>
      <c r="F11" s="2">
        <v>2</v>
      </c>
      <c r="G11" s="2">
        <v>5</v>
      </c>
      <c r="H11" s="2">
        <v>6</v>
      </c>
      <c r="I11" s="2">
        <v>20</v>
      </c>
      <c r="J11" s="2">
        <v>38</v>
      </c>
    </row>
    <row r="12" spans="3:10" x14ac:dyDescent="0.25">
      <c r="C12">
        <v>6</v>
      </c>
      <c r="D12" s="2">
        <v>1</v>
      </c>
      <c r="E12" s="2">
        <v>1</v>
      </c>
      <c r="F12" s="2">
        <v>4</v>
      </c>
      <c r="G12" s="2">
        <v>6</v>
      </c>
      <c r="H12" s="2">
        <v>5</v>
      </c>
      <c r="I12" s="2">
        <v>10</v>
      </c>
      <c r="J12" s="2">
        <v>27</v>
      </c>
    </row>
    <row r="13" spans="3:10" x14ac:dyDescent="0.25">
      <c r="C13">
        <v>7</v>
      </c>
      <c r="D13" s="2">
        <v>3</v>
      </c>
      <c r="E13" s="2">
        <v>3</v>
      </c>
      <c r="F13" s="2">
        <v>7</v>
      </c>
      <c r="G13" s="2">
        <v>5</v>
      </c>
      <c r="H13" s="2">
        <v>7</v>
      </c>
      <c r="I13" s="2">
        <v>19</v>
      </c>
      <c r="J13" s="2">
        <v>44</v>
      </c>
    </row>
    <row r="14" spans="3:10" x14ac:dyDescent="0.25">
      <c r="C14">
        <v>8</v>
      </c>
      <c r="D14" s="2">
        <v>1</v>
      </c>
      <c r="E14" s="2">
        <v>4</v>
      </c>
      <c r="F14" s="2"/>
      <c r="G14" s="2">
        <v>2</v>
      </c>
      <c r="H14" s="2">
        <v>3</v>
      </c>
      <c r="I14" s="2">
        <v>6</v>
      </c>
      <c r="J14" s="2">
        <v>16</v>
      </c>
    </row>
    <row r="15" spans="3:10" x14ac:dyDescent="0.25">
      <c r="C15">
        <v>9</v>
      </c>
      <c r="D15" s="2">
        <v>4</v>
      </c>
      <c r="E15" s="2">
        <v>3</v>
      </c>
      <c r="F15" s="2">
        <v>5</v>
      </c>
      <c r="G15" s="2">
        <v>2</v>
      </c>
      <c r="H15" s="2">
        <v>9</v>
      </c>
      <c r="I15" s="2">
        <v>14</v>
      </c>
      <c r="J15" s="2">
        <v>37</v>
      </c>
    </row>
    <row r="16" spans="3:10" x14ac:dyDescent="0.25">
      <c r="C16">
        <v>10</v>
      </c>
      <c r="D16" s="2">
        <v>3</v>
      </c>
      <c r="E16" s="2">
        <v>5</v>
      </c>
      <c r="F16" s="2">
        <v>6</v>
      </c>
      <c r="G16" s="2">
        <v>1</v>
      </c>
      <c r="H16" s="2">
        <v>5</v>
      </c>
      <c r="I16" s="2">
        <v>28</v>
      </c>
      <c r="J16" s="2">
        <v>48</v>
      </c>
    </row>
    <row r="17" spans="3:10" x14ac:dyDescent="0.25">
      <c r="C17">
        <v>11</v>
      </c>
      <c r="D17" s="2">
        <v>6</v>
      </c>
      <c r="E17" s="2">
        <v>5</v>
      </c>
      <c r="F17" s="2">
        <v>2</v>
      </c>
      <c r="G17" s="2">
        <v>4</v>
      </c>
      <c r="H17" s="2">
        <v>5</v>
      </c>
      <c r="I17" s="2">
        <v>28</v>
      </c>
      <c r="J17" s="2">
        <v>50</v>
      </c>
    </row>
    <row r="18" spans="3:10" x14ac:dyDescent="0.25">
      <c r="C18">
        <v>12</v>
      </c>
      <c r="D18" s="2">
        <v>2</v>
      </c>
      <c r="E18" s="2">
        <v>3</v>
      </c>
      <c r="F18" s="2">
        <v>2</v>
      </c>
      <c r="G18" s="2">
        <v>5</v>
      </c>
      <c r="H18" s="2">
        <v>1</v>
      </c>
      <c r="I18" s="2">
        <v>18</v>
      </c>
      <c r="J18" s="2">
        <v>31</v>
      </c>
    </row>
    <row r="19" spans="3:10" x14ac:dyDescent="0.25">
      <c r="C19" t="s">
        <v>0</v>
      </c>
      <c r="D19" s="2">
        <v>33</v>
      </c>
      <c r="E19" s="2">
        <v>35</v>
      </c>
      <c r="F19" s="2">
        <v>40</v>
      </c>
      <c r="G19" s="2">
        <v>52</v>
      </c>
      <c r="H19" s="2">
        <v>62</v>
      </c>
      <c r="I19" s="2">
        <v>207</v>
      </c>
      <c r="J19" s="2">
        <v>429</v>
      </c>
    </row>
    <row r="24" spans="3:10" x14ac:dyDescent="0.25">
      <c r="C24" s="1" t="s">
        <v>4</v>
      </c>
      <c r="D24" t="s">
        <v>6</v>
      </c>
    </row>
    <row r="26" spans="3:10" x14ac:dyDescent="0.25">
      <c r="C26" s="1" t="s">
        <v>2</v>
      </c>
      <c r="D26" s="1" t="s">
        <v>3</v>
      </c>
      <c r="E26" s="1" t="s">
        <v>50</v>
      </c>
      <c r="F26" s="1" t="s">
        <v>52</v>
      </c>
      <c r="G26" t="s">
        <v>54</v>
      </c>
    </row>
    <row r="27" spans="3:10" x14ac:dyDescent="0.25">
      <c r="C27">
        <v>2000</v>
      </c>
      <c r="D27">
        <v>1</v>
      </c>
      <c r="E27">
        <v>2010</v>
      </c>
      <c r="F27">
        <v>2290</v>
      </c>
      <c r="G27" s="2">
        <v>10</v>
      </c>
    </row>
    <row r="28" spans="3:10" x14ac:dyDescent="0.25">
      <c r="C28">
        <v>2000</v>
      </c>
      <c r="D28">
        <v>1</v>
      </c>
      <c r="E28">
        <v>2013</v>
      </c>
      <c r="F28">
        <v>1849</v>
      </c>
      <c r="G28" s="2">
        <v>13</v>
      </c>
    </row>
    <row r="29" spans="3:10" x14ac:dyDescent="0.25">
      <c r="C29">
        <v>2000</v>
      </c>
      <c r="D29">
        <v>1</v>
      </c>
      <c r="E29">
        <v>2014</v>
      </c>
      <c r="F29">
        <v>1731</v>
      </c>
      <c r="G29" s="2">
        <v>14</v>
      </c>
    </row>
    <row r="30" spans="3:10" x14ac:dyDescent="0.25">
      <c r="C30">
        <v>2000</v>
      </c>
      <c r="D30">
        <v>2</v>
      </c>
      <c r="E30">
        <v>2011</v>
      </c>
      <c r="F30">
        <v>10247</v>
      </c>
      <c r="G30" s="2">
        <v>11</v>
      </c>
    </row>
    <row r="31" spans="3:10" x14ac:dyDescent="0.25">
      <c r="C31">
        <v>2000</v>
      </c>
      <c r="D31">
        <v>2</v>
      </c>
      <c r="E31">
        <v>2014</v>
      </c>
      <c r="F31">
        <v>35095</v>
      </c>
      <c r="G31" s="2">
        <v>14</v>
      </c>
    </row>
    <row r="32" spans="3:10" x14ac:dyDescent="0.25">
      <c r="C32">
        <v>2000</v>
      </c>
      <c r="D32">
        <v>3</v>
      </c>
      <c r="E32">
        <v>2014</v>
      </c>
      <c r="F32">
        <v>35362</v>
      </c>
      <c r="G32" s="2">
        <v>14</v>
      </c>
    </row>
    <row r="33" spans="3:7" x14ac:dyDescent="0.25">
      <c r="C33">
        <v>2001</v>
      </c>
      <c r="D33">
        <v>11</v>
      </c>
      <c r="E33">
        <v>2012</v>
      </c>
      <c r="F33">
        <v>10406</v>
      </c>
      <c r="G33" s="2">
        <v>11</v>
      </c>
    </row>
    <row r="34" spans="3:7" x14ac:dyDescent="0.25">
      <c r="C34">
        <v>2001</v>
      </c>
      <c r="D34">
        <v>12</v>
      </c>
      <c r="E34">
        <v>2010</v>
      </c>
      <c r="F34">
        <v>35090</v>
      </c>
      <c r="G34" s="2">
        <v>9</v>
      </c>
    </row>
    <row r="35" spans="3:7" x14ac:dyDescent="0.25">
      <c r="C35">
        <v>2001</v>
      </c>
      <c r="D35">
        <v>12</v>
      </c>
      <c r="E35">
        <v>2014</v>
      </c>
      <c r="F35">
        <v>35105</v>
      </c>
      <c r="G35" s="2">
        <v>13</v>
      </c>
    </row>
    <row r="36" spans="3:7" x14ac:dyDescent="0.25">
      <c r="C36">
        <v>2002</v>
      </c>
      <c r="D36">
        <v>11</v>
      </c>
      <c r="E36">
        <v>2014</v>
      </c>
      <c r="F36">
        <v>5534</v>
      </c>
      <c r="G36" s="2">
        <v>12</v>
      </c>
    </row>
    <row r="37" spans="3:7" x14ac:dyDescent="0.25">
      <c r="C37">
        <v>2003</v>
      </c>
      <c r="D37">
        <v>6</v>
      </c>
      <c r="E37">
        <v>2014</v>
      </c>
      <c r="F37">
        <v>35116</v>
      </c>
      <c r="G37" s="2">
        <v>11</v>
      </c>
    </row>
    <row r="38" spans="3:7" x14ac:dyDescent="0.25">
      <c r="C38">
        <v>2003</v>
      </c>
      <c r="D38">
        <v>8</v>
      </c>
      <c r="E38">
        <v>2010</v>
      </c>
      <c r="F38">
        <v>1351</v>
      </c>
      <c r="G38" s="2">
        <v>7</v>
      </c>
    </row>
    <row r="39" spans="3:7" x14ac:dyDescent="0.25">
      <c r="C39">
        <v>2004</v>
      </c>
      <c r="D39">
        <v>1</v>
      </c>
      <c r="E39">
        <v>2009</v>
      </c>
      <c r="F39">
        <v>10392</v>
      </c>
      <c r="G39" s="2">
        <v>5</v>
      </c>
    </row>
    <row r="40" spans="3:7" x14ac:dyDescent="0.25">
      <c r="C40">
        <v>2004</v>
      </c>
      <c r="D40">
        <v>1</v>
      </c>
      <c r="E40">
        <v>2010</v>
      </c>
      <c r="F40">
        <v>1247</v>
      </c>
      <c r="G40" s="2">
        <v>6</v>
      </c>
    </row>
    <row r="41" spans="3:7" x14ac:dyDescent="0.25">
      <c r="C41">
        <v>2004</v>
      </c>
      <c r="D41">
        <v>1</v>
      </c>
      <c r="E41">
        <v>2012</v>
      </c>
      <c r="F41">
        <v>1248</v>
      </c>
      <c r="G41" s="2">
        <v>8</v>
      </c>
    </row>
    <row r="42" spans="3:7" x14ac:dyDescent="0.25">
      <c r="C42">
        <v>2004</v>
      </c>
      <c r="D42">
        <v>1</v>
      </c>
      <c r="E42">
        <v>2014</v>
      </c>
      <c r="F42">
        <v>1376</v>
      </c>
      <c r="G42" s="2">
        <v>10</v>
      </c>
    </row>
    <row r="43" spans="3:7" x14ac:dyDescent="0.25">
      <c r="C43">
        <v>2004</v>
      </c>
      <c r="D43">
        <v>1</v>
      </c>
      <c r="E43">
        <v>2014</v>
      </c>
      <c r="F43">
        <v>1527</v>
      </c>
      <c r="G43" s="2">
        <v>10</v>
      </c>
    </row>
    <row r="44" spans="3:7" x14ac:dyDescent="0.25">
      <c r="C44">
        <v>2004</v>
      </c>
      <c r="D44">
        <v>3</v>
      </c>
      <c r="E44">
        <v>2009</v>
      </c>
      <c r="F44">
        <v>1666</v>
      </c>
      <c r="G44" s="2">
        <v>5</v>
      </c>
    </row>
    <row r="45" spans="3:7" x14ac:dyDescent="0.25">
      <c r="C45">
        <v>2004</v>
      </c>
      <c r="D45">
        <v>3</v>
      </c>
      <c r="E45">
        <v>2014</v>
      </c>
      <c r="F45">
        <v>35055</v>
      </c>
      <c r="G45" s="2">
        <v>10</v>
      </c>
    </row>
    <row r="46" spans="3:7" x14ac:dyDescent="0.25">
      <c r="C46">
        <v>2004</v>
      </c>
      <c r="D46">
        <v>5</v>
      </c>
      <c r="E46">
        <v>2011</v>
      </c>
      <c r="F46">
        <v>35110</v>
      </c>
      <c r="G46" s="2">
        <v>7</v>
      </c>
    </row>
    <row r="47" spans="3:7" x14ac:dyDescent="0.25">
      <c r="C47">
        <v>2004</v>
      </c>
      <c r="D47">
        <v>5</v>
      </c>
      <c r="E47">
        <v>2014</v>
      </c>
      <c r="F47">
        <v>35040</v>
      </c>
      <c r="G47" s="2">
        <v>10</v>
      </c>
    </row>
    <row r="48" spans="3:7" x14ac:dyDescent="0.25">
      <c r="C48">
        <v>2004</v>
      </c>
      <c r="D48">
        <v>10</v>
      </c>
      <c r="E48">
        <v>2009</v>
      </c>
      <c r="F48">
        <v>1525</v>
      </c>
      <c r="G48" s="2">
        <v>5</v>
      </c>
    </row>
    <row r="49" spans="3:7" x14ac:dyDescent="0.25">
      <c r="C49">
        <v>2004</v>
      </c>
      <c r="D49">
        <v>10</v>
      </c>
      <c r="E49">
        <v>2010</v>
      </c>
      <c r="F49">
        <v>1528</v>
      </c>
      <c r="G49" s="2">
        <v>6</v>
      </c>
    </row>
    <row r="50" spans="3:7" x14ac:dyDescent="0.25">
      <c r="C50">
        <v>2004</v>
      </c>
      <c r="D50">
        <v>10</v>
      </c>
      <c r="E50">
        <v>2014</v>
      </c>
      <c r="F50">
        <v>35064</v>
      </c>
      <c r="G50" s="2">
        <v>10</v>
      </c>
    </row>
    <row r="51" spans="3:7" x14ac:dyDescent="0.25">
      <c r="C51">
        <v>2004</v>
      </c>
      <c r="D51">
        <v>11</v>
      </c>
      <c r="E51">
        <v>2014</v>
      </c>
      <c r="F51">
        <v>1530</v>
      </c>
      <c r="G51" s="2">
        <v>10</v>
      </c>
    </row>
    <row r="52" spans="3:7" x14ac:dyDescent="0.25">
      <c r="C52">
        <v>2004</v>
      </c>
      <c r="D52">
        <v>11</v>
      </c>
      <c r="E52">
        <v>2014</v>
      </c>
      <c r="F52">
        <v>35077</v>
      </c>
      <c r="G52" s="2">
        <v>10</v>
      </c>
    </row>
    <row r="53" spans="3:7" x14ac:dyDescent="0.25">
      <c r="C53">
        <v>2004</v>
      </c>
      <c r="D53">
        <v>12</v>
      </c>
      <c r="E53">
        <v>2012</v>
      </c>
      <c r="F53">
        <v>35079</v>
      </c>
      <c r="G53" s="2">
        <v>8</v>
      </c>
    </row>
    <row r="54" spans="3:7" x14ac:dyDescent="0.25">
      <c r="C54">
        <v>2004</v>
      </c>
      <c r="D54">
        <v>12</v>
      </c>
      <c r="E54">
        <v>2014</v>
      </c>
      <c r="F54">
        <v>1555</v>
      </c>
      <c r="G54" s="2">
        <v>10</v>
      </c>
    </row>
    <row r="55" spans="3:7" x14ac:dyDescent="0.25">
      <c r="C55">
        <v>2004</v>
      </c>
      <c r="D55">
        <v>12</v>
      </c>
      <c r="E55">
        <v>2014</v>
      </c>
      <c r="F55">
        <v>35112</v>
      </c>
      <c r="G55" s="2">
        <v>10</v>
      </c>
    </row>
    <row r="56" spans="3:7" x14ac:dyDescent="0.25">
      <c r="C56">
        <v>2005</v>
      </c>
      <c r="D56">
        <v>1</v>
      </c>
      <c r="E56">
        <v>2014</v>
      </c>
      <c r="F56">
        <v>1759</v>
      </c>
      <c r="G56" s="2">
        <v>9</v>
      </c>
    </row>
    <row r="57" spans="3:7" x14ac:dyDescent="0.25">
      <c r="C57">
        <v>2005</v>
      </c>
      <c r="D57">
        <v>2</v>
      </c>
      <c r="E57">
        <v>2011</v>
      </c>
      <c r="F57">
        <v>1684</v>
      </c>
      <c r="G57" s="2">
        <v>6</v>
      </c>
    </row>
    <row r="58" spans="3:7" x14ac:dyDescent="0.25">
      <c r="C58">
        <v>2005</v>
      </c>
      <c r="D58">
        <v>2</v>
      </c>
      <c r="E58">
        <v>2012</v>
      </c>
      <c r="F58">
        <v>1422</v>
      </c>
      <c r="G58" s="2">
        <v>7</v>
      </c>
    </row>
    <row r="59" spans="3:7" x14ac:dyDescent="0.25">
      <c r="C59">
        <v>2005</v>
      </c>
      <c r="D59">
        <v>2</v>
      </c>
      <c r="E59">
        <v>2013</v>
      </c>
      <c r="F59">
        <v>1718</v>
      </c>
      <c r="G59" s="2">
        <v>8</v>
      </c>
    </row>
    <row r="60" spans="3:7" x14ac:dyDescent="0.25">
      <c r="C60">
        <v>2005</v>
      </c>
      <c r="D60">
        <v>2</v>
      </c>
      <c r="E60">
        <v>2014</v>
      </c>
      <c r="F60">
        <v>1688</v>
      </c>
      <c r="G60" s="2">
        <v>9</v>
      </c>
    </row>
    <row r="61" spans="3:7" x14ac:dyDescent="0.25">
      <c r="C61">
        <v>2005</v>
      </c>
      <c r="D61">
        <v>3</v>
      </c>
      <c r="E61">
        <v>2014</v>
      </c>
      <c r="F61">
        <v>1615</v>
      </c>
      <c r="G61" s="2">
        <v>9</v>
      </c>
    </row>
    <row r="62" spans="3:7" x14ac:dyDescent="0.25">
      <c r="C62">
        <v>2005</v>
      </c>
      <c r="D62">
        <v>4</v>
      </c>
      <c r="E62">
        <v>2010</v>
      </c>
      <c r="F62">
        <v>35076</v>
      </c>
      <c r="G62" s="2">
        <v>5</v>
      </c>
    </row>
    <row r="63" spans="3:7" x14ac:dyDescent="0.25">
      <c r="C63">
        <v>2005</v>
      </c>
      <c r="D63">
        <v>4</v>
      </c>
      <c r="E63">
        <v>2014</v>
      </c>
      <c r="F63">
        <v>35096</v>
      </c>
      <c r="G63" s="2">
        <v>9</v>
      </c>
    </row>
    <row r="64" spans="3:7" x14ac:dyDescent="0.25">
      <c r="C64">
        <v>2005</v>
      </c>
      <c r="D64">
        <v>5</v>
      </c>
      <c r="E64">
        <v>2010</v>
      </c>
      <c r="F64">
        <v>1598</v>
      </c>
      <c r="G64" s="2">
        <v>5</v>
      </c>
    </row>
    <row r="65" spans="3:7" x14ac:dyDescent="0.25">
      <c r="C65">
        <v>2005</v>
      </c>
      <c r="D65">
        <v>7</v>
      </c>
      <c r="E65">
        <v>2011</v>
      </c>
      <c r="F65">
        <v>35073</v>
      </c>
      <c r="G65" s="2">
        <v>6</v>
      </c>
    </row>
    <row r="66" spans="3:7" x14ac:dyDescent="0.25">
      <c r="C66">
        <v>2005</v>
      </c>
      <c r="D66">
        <v>7</v>
      </c>
      <c r="E66">
        <v>2013</v>
      </c>
      <c r="F66">
        <v>35053</v>
      </c>
      <c r="G66" s="2">
        <v>8</v>
      </c>
    </row>
    <row r="67" spans="3:7" x14ac:dyDescent="0.25">
      <c r="C67">
        <v>2005</v>
      </c>
      <c r="D67">
        <v>8</v>
      </c>
      <c r="E67">
        <v>2013</v>
      </c>
      <c r="F67">
        <v>1523</v>
      </c>
      <c r="G67" s="2">
        <v>8</v>
      </c>
    </row>
    <row r="68" spans="3:7" x14ac:dyDescent="0.25">
      <c r="C68">
        <v>2005</v>
      </c>
      <c r="D68">
        <v>8</v>
      </c>
      <c r="E68">
        <v>2013</v>
      </c>
      <c r="F68">
        <v>1542</v>
      </c>
      <c r="G68" s="2">
        <v>8</v>
      </c>
    </row>
    <row r="69" spans="3:7" x14ac:dyDescent="0.25">
      <c r="C69">
        <v>2005</v>
      </c>
      <c r="D69">
        <v>8</v>
      </c>
      <c r="E69">
        <v>2014</v>
      </c>
      <c r="F69">
        <v>1671</v>
      </c>
      <c r="G69" s="2">
        <v>9</v>
      </c>
    </row>
    <row r="70" spans="3:7" x14ac:dyDescent="0.25">
      <c r="C70">
        <v>2005</v>
      </c>
      <c r="D70">
        <v>10</v>
      </c>
      <c r="E70">
        <v>2013</v>
      </c>
      <c r="F70">
        <v>35104</v>
      </c>
      <c r="G70" s="2">
        <v>8</v>
      </c>
    </row>
    <row r="71" spans="3:7" x14ac:dyDescent="0.25">
      <c r="C71">
        <v>2005</v>
      </c>
      <c r="D71">
        <v>11</v>
      </c>
      <c r="E71">
        <v>2014</v>
      </c>
      <c r="F71">
        <v>35062</v>
      </c>
      <c r="G71" s="2">
        <v>9</v>
      </c>
    </row>
    <row r="72" spans="3:7" x14ac:dyDescent="0.25">
      <c r="C72">
        <v>2006</v>
      </c>
      <c r="D72">
        <v>1</v>
      </c>
      <c r="E72">
        <v>2009</v>
      </c>
      <c r="F72">
        <v>1385</v>
      </c>
      <c r="G72" s="2">
        <v>3</v>
      </c>
    </row>
    <row r="73" spans="3:7" x14ac:dyDescent="0.25">
      <c r="C73">
        <v>2006</v>
      </c>
      <c r="D73">
        <v>1</v>
      </c>
      <c r="E73">
        <v>2009</v>
      </c>
      <c r="F73">
        <v>1533</v>
      </c>
      <c r="G73" s="2">
        <v>3</v>
      </c>
    </row>
    <row r="74" spans="3:7" x14ac:dyDescent="0.25">
      <c r="C74">
        <v>2006</v>
      </c>
      <c r="D74">
        <v>1</v>
      </c>
      <c r="E74">
        <v>2009</v>
      </c>
      <c r="F74">
        <v>1806</v>
      </c>
      <c r="G74" s="2">
        <v>3</v>
      </c>
    </row>
    <row r="75" spans="3:7" x14ac:dyDescent="0.25">
      <c r="C75">
        <v>2006</v>
      </c>
      <c r="D75">
        <v>1</v>
      </c>
      <c r="E75">
        <v>2010</v>
      </c>
      <c r="F75">
        <v>1332</v>
      </c>
      <c r="G75" s="2">
        <v>4</v>
      </c>
    </row>
    <row r="76" spans="3:7" x14ac:dyDescent="0.25">
      <c r="C76">
        <v>2006</v>
      </c>
      <c r="D76">
        <v>1</v>
      </c>
      <c r="E76">
        <v>2011</v>
      </c>
      <c r="F76">
        <v>1402</v>
      </c>
      <c r="G76" s="2">
        <v>5</v>
      </c>
    </row>
    <row r="77" spans="3:7" x14ac:dyDescent="0.25">
      <c r="C77">
        <v>2006</v>
      </c>
      <c r="D77">
        <v>1</v>
      </c>
      <c r="E77">
        <v>2011</v>
      </c>
      <c r="F77">
        <v>1478</v>
      </c>
      <c r="G77" s="2">
        <v>5</v>
      </c>
    </row>
    <row r="78" spans="3:7" x14ac:dyDescent="0.25">
      <c r="C78">
        <v>2006</v>
      </c>
      <c r="D78">
        <v>1</v>
      </c>
      <c r="E78">
        <v>2012</v>
      </c>
      <c r="F78">
        <v>1433</v>
      </c>
      <c r="G78" s="2">
        <v>6</v>
      </c>
    </row>
    <row r="79" spans="3:7" x14ac:dyDescent="0.25">
      <c r="C79">
        <v>2006</v>
      </c>
      <c r="D79">
        <v>1</v>
      </c>
      <c r="E79">
        <v>2012</v>
      </c>
      <c r="F79">
        <v>1505</v>
      </c>
      <c r="G79" s="2">
        <v>6</v>
      </c>
    </row>
    <row r="80" spans="3:7" x14ac:dyDescent="0.25">
      <c r="C80">
        <v>2006</v>
      </c>
      <c r="D80">
        <v>1</v>
      </c>
      <c r="E80">
        <v>2012</v>
      </c>
      <c r="F80">
        <v>1506</v>
      </c>
      <c r="G80" s="2">
        <v>6</v>
      </c>
    </row>
    <row r="81" spans="3:7" x14ac:dyDescent="0.25">
      <c r="C81">
        <v>2006</v>
      </c>
      <c r="D81">
        <v>1</v>
      </c>
      <c r="E81">
        <v>2012</v>
      </c>
      <c r="F81">
        <v>1655</v>
      </c>
      <c r="G81" s="2">
        <v>6</v>
      </c>
    </row>
    <row r="82" spans="3:7" x14ac:dyDescent="0.25">
      <c r="C82">
        <v>2006</v>
      </c>
      <c r="D82">
        <v>1</v>
      </c>
      <c r="E82">
        <v>2014</v>
      </c>
      <c r="F82">
        <v>1392</v>
      </c>
      <c r="G82" s="2">
        <v>8</v>
      </c>
    </row>
    <row r="83" spans="3:7" x14ac:dyDescent="0.25">
      <c r="C83">
        <v>2006</v>
      </c>
      <c r="D83">
        <v>1</v>
      </c>
      <c r="E83">
        <v>2014</v>
      </c>
      <c r="F83">
        <v>1427</v>
      </c>
      <c r="G83" s="2">
        <v>8</v>
      </c>
    </row>
    <row r="84" spans="3:7" x14ac:dyDescent="0.25">
      <c r="C84">
        <v>2006</v>
      </c>
      <c r="D84">
        <v>1</v>
      </c>
      <c r="E84">
        <v>2014</v>
      </c>
      <c r="F84">
        <v>1493</v>
      </c>
      <c r="G84" s="2">
        <v>8</v>
      </c>
    </row>
    <row r="85" spans="3:7" x14ac:dyDescent="0.25">
      <c r="C85">
        <v>2006</v>
      </c>
      <c r="D85">
        <v>1</v>
      </c>
      <c r="E85">
        <v>2014</v>
      </c>
      <c r="F85">
        <v>1520</v>
      </c>
      <c r="G85" s="2">
        <v>8</v>
      </c>
    </row>
    <row r="86" spans="3:7" x14ac:dyDescent="0.25">
      <c r="C86">
        <v>2006</v>
      </c>
      <c r="D86">
        <v>1</v>
      </c>
      <c r="E86">
        <v>2014</v>
      </c>
      <c r="F86">
        <v>1622</v>
      </c>
      <c r="G86" s="2">
        <v>8</v>
      </c>
    </row>
    <row r="87" spans="3:7" x14ac:dyDescent="0.25">
      <c r="C87">
        <v>2006</v>
      </c>
      <c r="D87">
        <v>1</v>
      </c>
      <c r="E87">
        <v>2014</v>
      </c>
      <c r="F87">
        <v>1699</v>
      </c>
      <c r="G87" s="2">
        <v>8</v>
      </c>
    </row>
    <row r="88" spans="3:7" x14ac:dyDescent="0.25">
      <c r="C88">
        <v>2006</v>
      </c>
      <c r="D88">
        <v>1</v>
      </c>
      <c r="E88">
        <v>2014</v>
      </c>
      <c r="F88">
        <v>1706</v>
      </c>
      <c r="G88" s="2">
        <v>8</v>
      </c>
    </row>
    <row r="89" spans="3:7" x14ac:dyDescent="0.25">
      <c r="C89">
        <v>2006</v>
      </c>
      <c r="D89">
        <v>1</v>
      </c>
      <c r="E89">
        <v>2014</v>
      </c>
      <c r="F89">
        <v>35120</v>
      </c>
      <c r="G89" s="2">
        <v>8</v>
      </c>
    </row>
    <row r="90" spans="3:7" x14ac:dyDescent="0.25">
      <c r="C90">
        <v>2006</v>
      </c>
      <c r="D90">
        <v>1</v>
      </c>
      <c r="E90">
        <v>2014</v>
      </c>
      <c r="F90">
        <v>35335</v>
      </c>
      <c r="G90" s="2">
        <v>8</v>
      </c>
    </row>
    <row r="91" spans="3:7" x14ac:dyDescent="0.25">
      <c r="C91">
        <v>2006</v>
      </c>
      <c r="D91">
        <v>2</v>
      </c>
      <c r="E91">
        <v>2009</v>
      </c>
      <c r="F91">
        <v>10277</v>
      </c>
      <c r="G91" s="2">
        <v>3</v>
      </c>
    </row>
    <row r="92" spans="3:7" x14ac:dyDescent="0.25">
      <c r="C92">
        <v>2006</v>
      </c>
      <c r="D92">
        <v>2</v>
      </c>
      <c r="E92">
        <v>2010</v>
      </c>
      <c r="F92">
        <v>35084</v>
      </c>
      <c r="G92" s="2">
        <v>4</v>
      </c>
    </row>
    <row r="93" spans="3:7" x14ac:dyDescent="0.25">
      <c r="C93">
        <v>2006</v>
      </c>
      <c r="D93">
        <v>2</v>
      </c>
      <c r="E93">
        <v>2014</v>
      </c>
      <c r="F93">
        <v>36204</v>
      </c>
      <c r="G93" s="2">
        <v>8</v>
      </c>
    </row>
    <row r="94" spans="3:7" x14ac:dyDescent="0.25">
      <c r="C94">
        <v>2006</v>
      </c>
      <c r="D94">
        <v>2</v>
      </c>
      <c r="E94">
        <v>2014</v>
      </c>
      <c r="F94">
        <v>37262</v>
      </c>
      <c r="G94" s="2">
        <v>8</v>
      </c>
    </row>
    <row r="95" spans="3:7" x14ac:dyDescent="0.25">
      <c r="C95">
        <v>2006</v>
      </c>
      <c r="D95">
        <v>3</v>
      </c>
      <c r="E95">
        <v>2012</v>
      </c>
      <c r="F95">
        <v>1700</v>
      </c>
      <c r="G95" s="2">
        <v>6</v>
      </c>
    </row>
    <row r="96" spans="3:7" x14ac:dyDescent="0.25">
      <c r="C96">
        <v>2006</v>
      </c>
      <c r="D96">
        <v>3</v>
      </c>
      <c r="E96">
        <v>2014</v>
      </c>
      <c r="F96">
        <v>1310</v>
      </c>
      <c r="G96" s="2">
        <v>8</v>
      </c>
    </row>
    <row r="97" spans="3:7" x14ac:dyDescent="0.25">
      <c r="C97">
        <v>2006</v>
      </c>
      <c r="D97">
        <v>3</v>
      </c>
      <c r="E97">
        <v>2014</v>
      </c>
      <c r="F97">
        <v>35043</v>
      </c>
      <c r="G97" s="2">
        <v>8</v>
      </c>
    </row>
    <row r="98" spans="3:7" x14ac:dyDescent="0.25">
      <c r="C98">
        <v>2006</v>
      </c>
      <c r="D98">
        <v>4</v>
      </c>
      <c r="E98">
        <v>2011</v>
      </c>
      <c r="F98">
        <v>36164</v>
      </c>
      <c r="G98" s="2">
        <v>5</v>
      </c>
    </row>
    <row r="99" spans="3:7" x14ac:dyDescent="0.25">
      <c r="C99">
        <v>2006</v>
      </c>
      <c r="D99">
        <v>4</v>
      </c>
      <c r="E99">
        <v>2012</v>
      </c>
      <c r="F99">
        <v>1811</v>
      </c>
      <c r="G99" s="2">
        <v>6</v>
      </c>
    </row>
    <row r="100" spans="3:7" x14ac:dyDescent="0.25">
      <c r="C100">
        <v>2006</v>
      </c>
      <c r="D100">
        <v>4</v>
      </c>
      <c r="E100">
        <v>2013</v>
      </c>
      <c r="F100">
        <v>35119</v>
      </c>
      <c r="G100" s="2">
        <v>7</v>
      </c>
    </row>
    <row r="101" spans="3:7" x14ac:dyDescent="0.25">
      <c r="C101">
        <v>2006</v>
      </c>
      <c r="D101">
        <v>5</v>
      </c>
      <c r="E101">
        <v>2013</v>
      </c>
      <c r="F101">
        <v>35114</v>
      </c>
      <c r="G101" s="2">
        <v>7</v>
      </c>
    </row>
    <row r="102" spans="3:7" x14ac:dyDescent="0.25">
      <c r="C102">
        <v>2006</v>
      </c>
      <c r="D102">
        <v>5</v>
      </c>
      <c r="E102">
        <v>2014</v>
      </c>
      <c r="F102">
        <v>1778</v>
      </c>
      <c r="G102" s="2">
        <v>8</v>
      </c>
    </row>
    <row r="103" spans="3:7" x14ac:dyDescent="0.25">
      <c r="C103">
        <v>2006</v>
      </c>
      <c r="D103">
        <v>6</v>
      </c>
      <c r="E103">
        <v>2009</v>
      </c>
      <c r="F103">
        <v>1545</v>
      </c>
      <c r="G103" s="2">
        <v>3</v>
      </c>
    </row>
    <row r="104" spans="3:7" x14ac:dyDescent="0.25">
      <c r="C104">
        <v>2006</v>
      </c>
      <c r="D104">
        <v>7</v>
      </c>
      <c r="E104">
        <v>2011</v>
      </c>
      <c r="F104">
        <v>35358</v>
      </c>
      <c r="G104" s="2">
        <v>5</v>
      </c>
    </row>
    <row r="105" spans="3:7" x14ac:dyDescent="0.25">
      <c r="C105">
        <v>2006</v>
      </c>
      <c r="D105">
        <v>7</v>
      </c>
      <c r="E105">
        <v>2014</v>
      </c>
      <c r="F105">
        <v>1814</v>
      </c>
      <c r="G105" s="2">
        <v>8</v>
      </c>
    </row>
    <row r="106" spans="3:7" x14ac:dyDescent="0.25">
      <c r="C106">
        <v>2006</v>
      </c>
      <c r="D106">
        <v>9</v>
      </c>
      <c r="E106">
        <v>2009</v>
      </c>
      <c r="F106">
        <v>35109</v>
      </c>
      <c r="G106" s="2">
        <v>3</v>
      </c>
    </row>
    <row r="107" spans="3:7" x14ac:dyDescent="0.25">
      <c r="C107">
        <v>2006</v>
      </c>
      <c r="D107">
        <v>9</v>
      </c>
      <c r="E107">
        <v>2011</v>
      </c>
      <c r="F107">
        <v>1825</v>
      </c>
      <c r="G107" s="2">
        <v>5</v>
      </c>
    </row>
    <row r="108" spans="3:7" x14ac:dyDescent="0.25">
      <c r="C108">
        <v>2006</v>
      </c>
      <c r="D108">
        <v>9</v>
      </c>
      <c r="E108">
        <v>2013</v>
      </c>
      <c r="F108">
        <v>1824</v>
      </c>
      <c r="G108" s="2">
        <v>7</v>
      </c>
    </row>
    <row r="109" spans="3:7" x14ac:dyDescent="0.25">
      <c r="C109">
        <v>2006</v>
      </c>
      <c r="D109">
        <v>9</v>
      </c>
      <c r="E109">
        <v>2013</v>
      </c>
      <c r="F109">
        <v>10293</v>
      </c>
      <c r="G109" s="2">
        <v>7</v>
      </c>
    </row>
    <row r="110" spans="3:7" x14ac:dyDescent="0.25">
      <c r="C110">
        <v>2006</v>
      </c>
      <c r="D110">
        <v>10</v>
      </c>
      <c r="E110">
        <v>2009</v>
      </c>
      <c r="F110">
        <v>35057</v>
      </c>
      <c r="G110" s="2">
        <v>3</v>
      </c>
    </row>
    <row r="111" spans="3:7" x14ac:dyDescent="0.25">
      <c r="C111">
        <v>2006</v>
      </c>
      <c r="D111">
        <v>10</v>
      </c>
      <c r="E111">
        <v>2011</v>
      </c>
      <c r="F111">
        <v>1827</v>
      </c>
      <c r="G111" s="2">
        <v>5</v>
      </c>
    </row>
    <row r="112" spans="3:7" x14ac:dyDescent="0.25">
      <c r="C112">
        <v>2006</v>
      </c>
      <c r="D112">
        <v>10</v>
      </c>
      <c r="E112">
        <v>2012</v>
      </c>
      <c r="F112">
        <v>35115</v>
      </c>
      <c r="G112" s="2">
        <v>6</v>
      </c>
    </row>
    <row r="113" spans="3:7" x14ac:dyDescent="0.25">
      <c r="C113">
        <v>2006</v>
      </c>
      <c r="D113">
        <v>10</v>
      </c>
      <c r="E113">
        <v>2014</v>
      </c>
      <c r="F113">
        <v>1746</v>
      </c>
      <c r="G113" s="2">
        <v>8</v>
      </c>
    </row>
    <row r="114" spans="3:7" x14ac:dyDescent="0.25">
      <c r="C114">
        <v>2006</v>
      </c>
      <c r="D114">
        <v>10</v>
      </c>
      <c r="E114">
        <v>2014</v>
      </c>
      <c r="F114">
        <v>1810</v>
      </c>
      <c r="G114" s="2">
        <v>8</v>
      </c>
    </row>
    <row r="115" spans="3:7" x14ac:dyDescent="0.25">
      <c r="C115">
        <v>2006</v>
      </c>
      <c r="D115">
        <v>10</v>
      </c>
      <c r="E115">
        <v>2014</v>
      </c>
      <c r="F115">
        <v>1813</v>
      </c>
      <c r="G115" s="2">
        <v>8</v>
      </c>
    </row>
    <row r="116" spans="3:7" x14ac:dyDescent="0.25">
      <c r="C116">
        <v>2006</v>
      </c>
      <c r="D116">
        <v>10</v>
      </c>
      <c r="E116">
        <v>2014</v>
      </c>
      <c r="F116">
        <v>1830</v>
      </c>
      <c r="G116" s="2">
        <v>8</v>
      </c>
    </row>
    <row r="117" spans="3:7" x14ac:dyDescent="0.25">
      <c r="C117">
        <v>2006</v>
      </c>
      <c r="D117">
        <v>12</v>
      </c>
      <c r="E117">
        <v>2012</v>
      </c>
      <c r="F117">
        <v>1626</v>
      </c>
      <c r="G117" s="2">
        <v>6</v>
      </c>
    </row>
    <row r="118" spans="3:7" x14ac:dyDescent="0.25">
      <c r="C118">
        <v>2007</v>
      </c>
      <c r="D118">
        <v>1</v>
      </c>
      <c r="E118">
        <v>2009</v>
      </c>
      <c r="F118">
        <v>1413</v>
      </c>
      <c r="G118" s="2">
        <v>2</v>
      </c>
    </row>
    <row r="119" spans="3:7" x14ac:dyDescent="0.25">
      <c r="C119">
        <v>2007</v>
      </c>
      <c r="D119">
        <v>1</v>
      </c>
      <c r="E119">
        <v>2011</v>
      </c>
      <c r="F119">
        <v>1504</v>
      </c>
      <c r="G119" s="2">
        <v>4</v>
      </c>
    </row>
    <row r="120" spans="3:7" x14ac:dyDescent="0.25">
      <c r="C120">
        <v>2007</v>
      </c>
      <c r="D120">
        <v>1</v>
      </c>
      <c r="E120">
        <v>2011</v>
      </c>
      <c r="F120">
        <v>1508</v>
      </c>
      <c r="G120" s="2">
        <v>4</v>
      </c>
    </row>
    <row r="121" spans="3:7" x14ac:dyDescent="0.25">
      <c r="C121">
        <v>2007</v>
      </c>
      <c r="D121">
        <v>1</v>
      </c>
      <c r="E121">
        <v>2014</v>
      </c>
      <c r="F121">
        <v>1832</v>
      </c>
      <c r="G121" s="2">
        <v>7</v>
      </c>
    </row>
    <row r="122" spans="3:7" x14ac:dyDescent="0.25">
      <c r="C122">
        <v>2007</v>
      </c>
      <c r="D122">
        <v>1</v>
      </c>
      <c r="E122">
        <v>2014</v>
      </c>
      <c r="F122">
        <v>35091</v>
      </c>
      <c r="G122" s="2">
        <v>7</v>
      </c>
    </row>
    <row r="123" spans="3:7" x14ac:dyDescent="0.25">
      <c r="C123">
        <v>2007</v>
      </c>
      <c r="D123">
        <v>1</v>
      </c>
      <c r="E123">
        <v>2014</v>
      </c>
      <c r="F123">
        <v>35935</v>
      </c>
      <c r="G123" s="2">
        <v>7</v>
      </c>
    </row>
    <row r="124" spans="3:7" x14ac:dyDescent="0.25">
      <c r="C124">
        <v>2007</v>
      </c>
      <c r="D124">
        <v>2</v>
      </c>
      <c r="E124">
        <v>2013</v>
      </c>
      <c r="F124">
        <v>1769</v>
      </c>
      <c r="G124" s="2">
        <v>6</v>
      </c>
    </row>
    <row r="125" spans="3:7" x14ac:dyDescent="0.25">
      <c r="C125">
        <v>2007</v>
      </c>
      <c r="D125">
        <v>2</v>
      </c>
      <c r="E125">
        <v>2014</v>
      </c>
      <c r="F125">
        <v>35070</v>
      </c>
      <c r="G125" s="2">
        <v>7</v>
      </c>
    </row>
    <row r="126" spans="3:7" x14ac:dyDescent="0.25">
      <c r="C126">
        <v>2007</v>
      </c>
      <c r="D126">
        <v>3</v>
      </c>
      <c r="E126">
        <v>2010</v>
      </c>
      <c r="F126">
        <v>1430</v>
      </c>
      <c r="G126" s="2">
        <v>3</v>
      </c>
    </row>
    <row r="127" spans="3:7" x14ac:dyDescent="0.25">
      <c r="C127">
        <v>2007</v>
      </c>
      <c r="D127">
        <v>3</v>
      </c>
      <c r="E127">
        <v>2011</v>
      </c>
      <c r="F127">
        <v>1280</v>
      </c>
      <c r="G127" s="2">
        <v>4</v>
      </c>
    </row>
    <row r="128" spans="3:7" x14ac:dyDescent="0.25">
      <c r="C128">
        <v>2007</v>
      </c>
      <c r="D128">
        <v>3</v>
      </c>
      <c r="E128">
        <v>2012</v>
      </c>
      <c r="F128">
        <v>1842</v>
      </c>
      <c r="G128" s="2">
        <v>5</v>
      </c>
    </row>
    <row r="129" spans="3:7" x14ac:dyDescent="0.25">
      <c r="C129">
        <v>2007</v>
      </c>
      <c r="D129">
        <v>3</v>
      </c>
      <c r="E129">
        <v>2014</v>
      </c>
      <c r="F129">
        <v>1840</v>
      </c>
      <c r="G129" s="2">
        <v>7</v>
      </c>
    </row>
    <row r="130" spans="3:7" x14ac:dyDescent="0.25">
      <c r="C130">
        <v>2007</v>
      </c>
      <c r="D130">
        <v>4</v>
      </c>
      <c r="E130">
        <v>2011</v>
      </c>
      <c r="F130">
        <v>1851</v>
      </c>
      <c r="G130" s="2">
        <v>4</v>
      </c>
    </row>
    <row r="131" spans="3:7" x14ac:dyDescent="0.25">
      <c r="C131">
        <v>2007</v>
      </c>
      <c r="D131">
        <v>4</v>
      </c>
      <c r="E131">
        <v>2014</v>
      </c>
      <c r="F131">
        <v>1242</v>
      </c>
      <c r="G131" s="2">
        <v>7</v>
      </c>
    </row>
    <row r="132" spans="3:7" x14ac:dyDescent="0.25">
      <c r="C132">
        <v>2007</v>
      </c>
      <c r="D132">
        <v>4</v>
      </c>
      <c r="E132">
        <v>2014</v>
      </c>
      <c r="F132">
        <v>1307</v>
      </c>
      <c r="G132" s="2">
        <v>7</v>
      </c>
    </row>
    <row r="133" spans="3:7" x14ac:dyDescent="0.25">
      <c r="C133">
        <v>2007</v>
      </c>
      <c r="D133">
        <v>4</v>
      </c>
      <c r="E133">
        <v>2014</v>
      </c>
      <c r="F133">
        <v>1845</v>
      </c>
      <c r="G133" s="2">
        <v>7</v>
      </c>
    </row>
    <row r="134" spans="3:7" x14ac:dyDescent="0.25">
      <c r="C134">
        <v>2007</v>
      </c>
      <c r="D134">
        <v>4</v>
      </c>
      <c r="E134">
        <v>2014</v>
      </c>
      <c r="F134">
        <v>34037</v>
      </c>
      <c r="G134" s="2">
        <v>7</v>
      </c>
    </row>
    <row r="135" spans="3:7" x14ac:dyDescent="0.25">
      <c r="C135">
        <v>2007</v>
      </c>
      <c r="D135">
        <v>4</v>
      </c>
      <c r="E135">
        <v>2014</v>
      </c>
      <c r="F135">
        <v>35102</v>
      </c>
      <c r="G135" s="2">
        <v>7</v>
      </c>
    </row>
    <row r="136" spans="3:7" x14ac:dyDescent="0.25">
      <c r="C136">
        <v>2007</v>
      </c>
      <c r="D136">
        <v>5</v>
      </c>
      <c r="E136">
        <v>2009</v>
      </c>
      <c r="F136">
        <v>34172</v>
      </c>
      <c r="G136" s="2">
        <v>2</v>
      </c>
    </row>
    <row r="137" spans="3:7" x14ac:dyDescent="0.25">
      <c r="C137">
        <v>2007</v>
      </c>
      <c r="D137">
        <v>5</v>
      </c>
      <c r="E137">
        <v>2011</v>
      </c>
      <c r="F137">
        <v>35088</v>
      </c>
      <c r="G137" s="2">
        <v>4</v>
      </c>
    </row>
    <row r="138" spans="3:7" x14ac:dyDescent="0.25">
      <c r="C138">
        <v>2007</v>
      </c>
      <c r="D138">
        <v>5</v>
      </c>
      <c r="E138">
        <v>2014</v>
      </c>
      <c r="F138">
        <v>1854</v>
      </c>
      <c r="G138" s="2">
        <v>7</v>
      </c>
    </row>
    <row r="139" spans="3:7" x14ac:dyDescent="0.25">
      <c r="C139">
        <v>2007</v>
      </c>
      <c r="D139">
        <v>5</v>
      </c>
      <c r="E139">
        <v>2014</v>
      </c>
      <c r="F139">
        <v>1857</v>
      </c>
      <c r="G139" s="2">
        <v>7</v>
      </c>
    </row>
    <row r="140" spans="3:7" x14ac:dyDescent="0.25">
      <c r="C140">
        <v>2007</v>
      </c>
      <c r="D140">
        <v>5</v>
      </c>
      <c r="E140">
        <v>2014</v>
      </c>
      <c r="F140">
        <v>10416</v>
      </c>
      <c r="G140" s="2">
        <v>7</v>
      </c>
    </row>
    <row r="141" spans="3:7" x14ac:dyDescent="0.25">
      <c r="C141">
        <v>2007</v>
      </c>
      <c r="D141">
        <v>5</v>
      </c>
      <c r="E141">
        <v>2014</v>
      </c>
      <c r="F141">
        <v>35080</v>
      </c>
      <c r="G141" s="2">
        <v>7</v>
      </c>
    </row>
    <row r="142" spans="3:7" x14ac:dyDescent="0.25">
      <c r="C142">
        <v>2007</v>
      </c>
      <c r="D142">
        <v>6</v>
      </c>
      <c r="E142">
        <v>2013</v>
      </c>
      <c r="F142">
        <v>1865</v>
      </c>
      <c r="G142" s="2">
        <v>6</v>
      </c>
    </row>
    <row r="143" spans="3:7" x14ac:dyDescent="0.25">
      <c r="C143">
        <v>2007</v>
      </c>
      <c r="D143">
        <v>6</v>
      </c>
      <c r="E143">
        <v>2014</v>
      </c>
      <c r="F143">
        <v>1820</v>
      </c>
      <c r="G143" s="2">
        <v>7</v>
      </c>
    </row>
    <row r="144" spans="3:7" x14ac:dyDescent="0.25">
      <c r="C144">
        <v>2007</v>
      </c>
      <c r="D144">
        <v>7</v>
      </c>
      <c r="E144">
        <v>2009</v>
      </c>
      <c r="F144">
        <v>1863</v>
      </c>
      <c r="G144" s="2">
        <v>2</v>
      </c>
    </row>
    <row r="145" spans="3:7" x14ac:dyDescent="0.25">
      <c r="C145">
        <v>2007</v>
      </c>
      <c r="D145">
        <v>7</v>
      </c>
      <c r="E145">
        <v>2009</v>
      </c>
      <c r="F145">
        <v>1873</v>
      </c>
      <c r="G145" s="2">
        <v>2</v>
      </c>
    </row>
    <row r="146" spans="3:7" x14ac:dyDescent="0.25">
      <c r="C146">
        <v>2007</v>
      </c>
      <c r="D146">
        <v>7</v>
      </c>
      <c r="E146">
        <v>2012</v>
      </c>
      <c r="F146">
        <v>1871</v>
      </c>
      <c r="G146" s="2">
        <v>5</v>
      </c>
    </row>
    <row r="147" spans="3:7" x14ac:dyDescent="0.25">
      <c r="C147">
        <v>2007</v>
      </c>
      <c r="D147">
        <v>7</v>
      </c>
      <c r="E147">
        <v>2013</v>
      </c>
      <c r="F147">
        <v>1264</v>
      </c>
      <c r="G147" s="2">
        <v>6</v>
      </c>
    </row>
    <row r="148" spans="3:7" x14ac:dyDescent="0.25">
      <c r="C148">
        <v>2007</v>
      </c>
      <c r="D148">
        <v>7</v>
      </c>
      <c r="E148">
        <v>2013</v>
      </c>
      <c r="F148">
        <v>10362</v>
      </c>
      <c r="G148" s="2">
        <v>6</v>
      </c>
    </row>
    <row r="149" spans="3:7" x14ac:dyDescent="0.25">
      <c r="C149">
        <v>2007</v>
      </c>
      <c r="D149">
        <v>7</v>
      </c>
      <c r="E149">
        <v>2014</v>
      </c>
      <c r="F149">
        <v>1725</v>
      </c>
      <c r="G149" s="2">
        <v>7</v>
      </c>
    </row>
    <row r="150" spans="3:7" x14ac:dyDescent="0.25">
      <c r="C150">
        <v>2007</v>
      </c>
      <c r="D150">
        <v>7</v>
      </c>
      <c r="E150">
        <v>2014</v>
      </c>
      <c r="F150">
        <v>1788</v>
      </c>
      <c r="G150" s="2">
        <v>7</v>
      </c>
    </row>
    <row r="151" spans="3:7" x14ac:dyDescent="0.25">
      <c r="C151">
        <v>2007</v>
      </c>
      <c r="D151">
        <v>7</v>
      </c>
      <c r="E151">
        <v>2014</v>
      </c>
      <c r="F151">
        <v>10360</v>
      </c>
      <c r="G151" s="2">
        <v>7</v>
      </c>
    </row>
    <row r="152" spans="3:7" x14ac:dyDescent="0.25">
      <c r="C152">
        <v>2007</v>
      </c>
      <c r="D152">
        <v>8</v>
      </c>
      <c r="E152">
        <v>2010</v>
      </c>
      <c r="F152">
        <v>1274</v>
      </c>
      <c r="G152" s="2">
        <v>3</v>
      </c>
    </row>
    <row r="153" spans="3:7" x14ac:dyDescent="0.25">
      <c r="C153">
        <v>2007</v>
      </c>
      <c r="D153">
        <v>8</v>
      </c>
      <c r="E153">
        <v>2014</v>
      </c>
      <c r="F153">
        <v>1808</v>
      </c>
      <c r="G153" s="2">
        <v>7</v>
      </c>
    </row>
    <row r="154" spans="3:7" x14ac:dyDescent="0.25">
      <c r="C154">
        <v>2007</v>
      </c>
      <c r="D154">
        <v>8</v>
      </c>
      <c r="E154">
        <v>2014</v>
      </c>
      <c r="F154">
        <v>35060</v>
      </c>
      <c r="G154" s="2">
        <v>7</v>
      </c>
    </row>
    <row r="155" spans="3:7" x14ac:dyDescent="0.25">
      <c r="C155">
        <v>2007</v>
      </c>
      <c r="D155">
        <v>9</v>
      </c>
      <c r="E155">
        <v>2009</v>
      </c>
      <c r="F155">
        <v>1874</v>
      </c>
      <c r="G155" s="2">
        <v>2</v>
      </c>
    </row>
    <row r="156" spans="3:7" x14ac:dyDescent="0.25">
      <c r="C156">
        <v>2007</v>
      </c>
      <c r="D156">
        <v>9</v>
      </c>
      <c r="E156">
        <v>2010</v>
      </c>
      <c r="F156">
        <v>1722</v>
      </c>
      <c r="G156" s="2">
        <v>3</v>
      </c>
    </row>
    <row r="157" spans="3:7" x14ac:dyDescent="0.25">
      <c r="C157">
        <v>2007</v>
      </c>
      <c r="D157">
        <v>9</v>
      </c>
      <c r="E157">
        <v>2010</v>
      </c>
      <c r="F157">
        <v>35050</v>
      </c>
      <c r="G157" s="2">
        <v>3</v>
      </c>
    </row>
    <row r="158" spans="3:7" x14ac:dyDescent="0.25">
      <c r="C158">
        <v>2007</v>
      </c>
      <c r="D158">
        <v>9</v>
      </c>
      <c r="E158">
        <v>2011</v>
      </c>
      <c r="F158">
        <v>10356</v>
      </c>
      <c r="G158" s="2">
        <v>4</v>
      </c>
    </row>
    <row r="159" spans="3:7" x14ac:dyDescent="0.25">
      <c r="C159">
        <v>2007</v>
      </c>
      <c r="D159">
        <v>9</v>
      </c>
      <c r="E159">
        <v>2013</v>
      </c>
      <c r="F159">
        <v>1807</v>
      </c>
      <c r="G159" s="2">
        <v>6</v>
      </c>
    </row>
    <row r="160" spans="3:7" x14ac:dyDescent="0.25">
      <c r="C160">
        <v>2007</v>
      </c>
      <c r="D160">
        <v>9</v>
      </c>
      <c r="E160">
        <v>2013</v>
      </c>
      <c r="F160">
        <v>10268</v>
      </c>
      <c r="G160" s="2">
        <v>6</v>
      </c>
    </row>
    <row r="161" spans="3:7" x14ac:dyDescent="0.25">
      <c r="C161">
        <v>2007</v>
      </c>
      <c r="D161">
        <v>9</v>
      </c>
      <c r="E161">
        <v>2014</v>
      </c>
      <c r="F161">
        <v>1339</v>
      </c>
      <c r="G161" s="2">
        <v>7</v>
      </c>
    </row>
    <row r="162" spans="3:7" x14ac:dyDescent="0.25">
      <c r="C162">
        <v>2007</v>
      </c>
      <c r="D162">
        <v>9</v>
      </c>
      <c r="E162">
        <v>2014</v>
      </c>
      <c r="F162">
        <v>1383</v>
      </c>
      <c r="G162" s="2">
        <v>7</v>
      </c>
    </row>
    <row r="163" spans="3:7" x14ac:dyDescent="0.25">
      <c r="C163">
        <v>2007</v>
      </c>
      <c r="D163">
        <v>9</v>
      </c>
      <c r="E163">
        <v>2014</v>
      </c>
      <c r="F163">
        <v>35052</v>
      </c>
      <c r="G163" s="2">
        <v>7</v>
      </c>
    </row>
    <row r="164" spans="3:7" x14ac:dyDescent="0.25">
      <c r="C164">
        <v>2007</v>
      </c>
      <c r="D164">
        <v>9</v>
      </c>
      <c r="E164">
        <v>2014</v>
      </c>
      <c r="F164">
        <v>35061</v>
      </c>
      <c r="G164" s="2">
        <v>7</v>
      </c>
    </row>
    <row r="165" spans="3:7" x14ac:dyDescent="0.25">
      <c r="C165">
        <v>2007</v>
      </c>
      <c r="D165">
        <v>10</v>
      </c>
      <c r="E165">
        <v>2010</v>
      </c>
      <c r="F165">
        <v>1664</v>
      </c>
      <c r="G165" s="2">
        <v>3</v>
      </c>
    </row>
    <row r="166" spans="3:7" x14ac:dyDescent="0.25">
      <c r="C166">
        <v>2007</v>
      </c>
      <c r="D166">
        <v>10</v>
      </c>
      <c r="E166">
        <v>2010</v>
      </c>
      <c r="F166">
        <v>1844</v>
      </c>
      <c r="G166" s="2">
        <v>3</v>
      </c>
    </row>
    <row r="167" spans="3:7" x14ac:dyDescent="0.25">
      <c r="C167">
        <v>2007</v>
      </c>
      <c r="D167">
        <v>10</v>
      </c>
      <c r="E167">
        <v>2010</v>
      </c>
      <c r="F167">
        <v>1882</v>
      </c>
      <c r="G167" s="2">
        <v>3</v>
      </c>
    </row>
    <row r="168" spans="3:7" x14ac:dyDescent="0.25">
      <c r="C168">
        <v>2007</v>
      </c>
      <c r="D168">
        <v>10</v>
      </c>
      <c r="E168">
        <v>2011</v>
      </c>
      <c r="F168">
        <v>10287</v>
      </c>
      <c r="G168" s="2">
        <v>4</v>
      </c>
    </row>
    <row r="169" spans="3:7" x14ac:dyDescent="0.25">
      <c r="C169">
        <v>2007</v>
      </c>
      <c r="D169">
        <v>10</v>
      </c>
      <c r="E169">
        <v>2013</v>
      </c>
      <c r="F169">
        <v>1541</v>
      </c>
      <c r="G169" s="2">
        <v>6</v>
      </c>
    </row>
    <row r="170" spans="3:7" x14ac:dyDescent="0.25">
      <c r="C170">
        <v>2007</v>
      </c>
      <c r="D170">
        <v>10</v>
      </c>
      <c r="E170">
        <v>2014</v>
      </c>
      <c r="F170">
        <v>1235</v>
      </c>
      <c r="G170" s="2">
        <v>7</v>
      </c>
    </row>
    <row r="171" spans="3:7" x14ac:dyDescent="0.25">
      <c r="C171">
        <v>2007</v>
      </c>
      <c r="D171">
        <v>10</v>
      </c>
      <c r="E171">
        <v>2014</v>
      </c>
      <c r="F171">
        <v>1326</v>
      </c>
      <c r="G171" s="2">
        <v>7</v>
      </c>
    </row>
    <row r="172" spans="3:7" x14ac:dyDescent="0.25">
      <c r="C172">
        <v>2007</v>
      </c>
      <c r="D172">
        <v>10</v>
      </c>
      <c r="E172">
        <v>2014</v>
      </c>
      <c r="F172">
        <v>1484</v>
      </c>
      <c r="G172" s="2">
        <v>7</v>
      </c>
    </row>
    <row r="173" spans="3:7" x14ac:dyDescent="0.25">
      <c r="C173">
        <v>2007</v>
      </c>
      <c r="D173">
        <v>10</v>
      </c>
      <c r="E173">
        <v>2014</v>
      </c>
      <c r="F173">
        <v>1588</v>
      </c>
      <c r="G173" s="2">
        <v>7</v>
      </c>
    </row>
    <row r="174" spans="3:7" x14ac:dyDescent="0.25">
      <c r="C174">
        <v>2007</v>
      </c>
      <c r="D174">
        <v>10</v>
      </c>
      <c r="E174">
        <v>2014</v>
      </c>
      <c r="F174">
        <v>1777</v>
      </c>
      <c r="G174" s="2">
        <v>7</v>
      </c>
    </row>
    <row r="175" spans="3:7" x14ac:dyDescent="0.25">
      <c r="C175">
        <v>2007</v>
      </c>
      <c r="D175">
        <v>10</v>
      </c>
      <c r="E175">
        <v>2014</v>
      </c>
      <c r="F175">
        <v>1831</v>
      </c>
      <c r="G175" s="2">
        <v>7</v>
      </c>
    </row>
    <row r="176" spans="3:7" x14ac:dyDescent="0.25">
      <c r="C176">
        <v>2007</v>
      </c>
      <c r="D176">
        <v>10</v>
      </c>
      <c r="E176">
        <v>2014</v>
      </c>
      <c r="F176">
        <v>1861</v>
      </c>
      <c r="G176" s="2">
        <v>7</v>
      </c>
    </row>
    <row r="177" spans="3:7" x14ac:dyDescent="0.25">
      <c r="C177">
        <v>2007</v>
      </c>
      <c r="D177">
        <v>10</v>
      </c>
      <c r="E177">
        <v>2014</v>
      </c>
      <c r="F177">
        <v>1886</v>
      </c>
      <c r="G177" s="2">
        <v>7</v>
      </c>
    </row>
    <row r="178" spans="3:7" x14ac:dyDescent="0.25">
      <c r="C178">
        <v>2007</v>
      </c>
      <c r="D178">
        <v>10</v>
      </c>
      <c r="E178">
        <v>2014</v>
      </c>
      <c r="F178">
        <v>7152</v>
      </c>
      <c r="G178" s="2">
        <v>7</v>
      </c>
    </row>
    <row r="179" spans="3:7" x14ac:dyDescent="0.25">
      <c r="C179">
        <v>2007</v>
      </c>
      <c r="D179">
        <v>10</v>
      </c>
      <c r="E179">
        <v>2014</v>
      </c>
      <c r="F179">
        <v>35058</v>
      </c>
      <c r="G179" s="2">
        <v>7</v>
      </c>
    </row>
    <row r="180" spans="3:7" x14ac:dyDescent="0.25">
      <c r="C180">
        <v>2007</v>
      </c>
      <c r="D180">
        <v>10</v>
      </c>
      <c r="E180">
        <v>2014</v>
      </c>
      <c r="F180">
        <v>35078</v>
      </c>
      <c r="G180" s="2">
        <v>7</v>
      </c>
    </row>
    <row r="181" spans="3:7" x14ac:dyDescent="0.25">
      <c r="C181">
        <v>2007</v>
      </c>
      <c r="D181">
        <v>11</v>
      </c>
      <c r="E181">
        <v>2009</v>
      </c>
      <c r="F181">
        <v>1723</v>
      </c>
      <c r="G181" s="2">
        <v>2</v>
      </c>
    </row>
    <row r="182" spans="3:7" x14ac:dyDescent="0.25">
      <c r="C182">
        <v>2007</v>
      </c>
      <c r="D182">
        <v>11</v>
      </c>
      <c r="E182">
        <v>2009</v>
      </c>
      <c r="F182">
        <v>1869</v>
      </c>
      <c r="G182" s="2">
        <v>2</v>
      </c>
    </row>
    <row r="183" spans="3:7" x14ac:dyDescent="0.25">
      <c r="C183">
        <v>2007</v>
      </c>
      <c r="D183">
        <v>11</v>
      </c>
      <c r="E183">
        <v>2009</v>
      </c>
      <c r="F183">
        <v>1890</v>
      </c>
      <c r="G183" s="2">
        <v>2</v>
      </c>
    </row>
    <row r="184" spans="3:7" x14ac:dyDescent="0.25">
      <c r="C184">
        <v>2007</v>
      </c>
      <c r="D184">
        <v>11</v>
      </c>
      <c r="E184">
        <v>2009</v>
      </c>
      <c r="F184">
        <v>37247</v>
      </c>
      <c r="G184" s="2">
        <v>2</v>
      </c>
    </row>
    <row r="185" spans="3:7" x14ac:dyDescent="0.25">
      <c r="C185">
        <v>2007</v>
      </c>
      <c r="D185">
        <v>11</v>
      </c>
      <c r="E185">
        <v>2010</v>
      </c>
      <c r="F185">
        <v>1328</v>
      </c>
      <c r="G185" s="2">
        <v>3</v>
      </c>
    </row>
    <row r="186" spans="3:7" x14ac:dyDescent="0.25">
      <c r="C186">
        <v>2007</v>
      </c>
      <c r="D186">
        <v>11</v>
      </c>
      <c r="E186">
        <v>2010</v>
      </c>
      <c r="F186">
        <v>1471</v>
      </c>
      <c r="G186" s="2">
        <v>3</v>
      </c>
    </row>
    <row r="187" spans="3:7" x14ac:dyDescent="0.25">
      <c r="C187">
        <v>2007</v>
      </c>
      <c r="D187">
        <v>11</v>
      </c>
      <c r="E187">
        <v>2010</v>
      </c>
      <c r="F187">
        <v>1817</v>
      </c>
      <c r="G187" s="2">
        <v>3</v>
      </c>
    </row>
    <row r="188" spans="3:7" x14ac:dyDescent="0.25">
      <c r="C188">
        <v>2007</v>
      </c>
      <c r="D188">
        <v>11</v>
      </c>
      <c r="E188">
        <v>2010</v>
      </c>
      <c r="F188">
        <v>1887</v>
      </c>
      <c r="G188" s="2">
        <v>3</v>
      </c>
    </row>
    <row r="189" spans="3:7" x14ac:dyDescent="0.25">
      <c r="C189">
        <v>2007</v>
      </c>
      <c r="D189">
        <v>11</v>
      </c>
      <c r="E189">
        <v>2010</v>
      </c>
      <c r="F189">
        <v>10267</v>
      </c>
      <c r="G189" s="2">
        <v>3</v>
      </c>
    </row>
    <row r="190" spans="3:7" x14ac:dyDescent="0.25">
      <c r="C190">
        <v>2007</v>
      </c>
      <c r="D190">
        <v>11</v>
      </c>
      <c r="E190">
        <v>2011</v>
      </c>
      <c r="F190">
        <v>1679</v>
      </c>
      <c r="G190" s="2">
        <v>4</v>
      </c>
    </row>
    <row r="191" spans="3:7" x14ac:dyDescent="0.25">
      <c r="C191">
        <v>2007</v>
      </c>
      <c r="D191">
        <v>11</v>
      </c>
      <c r="E191">
        <v>2012</v>
      </c>
      <c r="F191">
        <v>1693</v>
      </c>
      <c r="G191" s="2">
        <v>5</v>
      </c>
    </row>
    <row r="192" spans="3:7" x14ac:dyDescent="0.25">
      <c r="C192">
        <v>2007</v>
      </c>
      <c r="D192">
        <v>11</v>
      </c>
      <c r="E192">
        <v>2013</v>
      </c>
      <c r="F192">
        <v>1775</v>
      </c>
      <c r="G192" s="2">
        <v>6</v>
      </c>
    </row>
    <row r="193" spans="3:7" x14ac:dyDescent="0.25">
      <c r="C193">
        <v>2007</v>
      </c>
      <c r="D193">
        <v>11</v>
      </c>
      <c r="E193">
        <v>2013</v>
      </c>
      <c r="F193">
        <v>1819</v>
      </c>
      <c r="G193" s="2">
        <v>6</v>
      </c>
    </row>
    <row r="194" spans="3:7" x14ac:dyDescent="0.25">
      <c r="C194">
        <v>2007</v>
      </c>
      <c r="D194">
        <v>11</v>
      </c>
      <c r="E194">
        <v>2013</v>
      </c>
      <c r="F194">
        <v>31552</v>
      </c>
      <c r="G194" s="2">
        <v>6</v>
      </c>
    </row>
    <row r="195" spans="3:7" x14ac:dyDescent="0.25">
      <c r="C195">
        <v>2007</v>
      </c>
      <c r="D195">
        <v>11</v>
      </c>
      <c r="E195">
        <v>2014</v>
      </c>
      <c r="F195">
        <v>1444</v>
      </c>
      <c r="G195" s="2">
        <v>7</v>
      </c>
    </row>
    <row r="196" spans="3:7" x14ac:dyDescent="0.25">
      <c r="C196">
        <v>2007</v>
      </c>
      <c r="D196">
        <v>11</v>
      </c>
      <c r="E196">
        <v>2014</v>
      </c>
      <c r="F196">
        <v>1609</v>
      </c>
      <c r="G196" s="2">
        <v>7</v>
      </c>
    </row>
    <row r="197" spans="3:7" x14ac:dyDescent="0.25">
      <c r="C197">
        <v>2007</v>
      </c>
      <c r="D197">
        <v>11</v>
      </c>
      <c r="E197">
        <v>2014</v>
      </c>
      <c r="F197">
        <v>1681</v>
      </c>
      <c r="G197" s="2">
        <v>7</v>
      </c>
    </row>
    <row r="198" spans="3:7" x14ac:dyDescent="0.25">
      <c r="C198">
        <v>2007</v>
      </c>
      <c r="D198">
        <v>11</v>
      </c>
      <c r="E198">
        <v>2014</v>
      </c>
      <c r="F198">
        <v>1685</v>
      </c>
      <c r="G198" s="2">
        <v>7</v>
      </c>
    </row>
    <row r="199" spans="3:7" x14ac:dyDescent="0.25">
      <c r="C199">
        <v>2007</v>
      </c>
      <c r="D199">
        <v>11</v>
      </c>
      <c r="E199">
        <v>2014</v>
      </c>
      <c r="F199">
        <v>1859</v>
      </c>
      <c r="G199" s="2">
        <v>7</v>
      </c>
    </row>
    <row r="200" spans="3:7" x14ac:dyDescent="0.25">
      <c r="C200">
        <v>2007</v>
      </c>
      <c r="D200">
        <v>11</v>
      </c>
      <c r="E200">
        <v>2014</v>
      </c>
      <c r="F200">
        <v>1860</v>
      </c>
      <c r="G200" s="2">
        <v>7</v>
      </c>
    </row>
    <row r="201" spans="3:7" x14ac:dyDescent="0.25">
      <c r="C201">
        <v>2007</v>
      </c>
      <c r="D201">
        <v>11</v>
      </c>
      <c r="E201">
        <v>2014</v>
      </c>
      <c r="F201">
        <v>1876</v>
      </c>
      <c r="G201" s="2">
        <v>7</v>
      </c>
    </row>
    <row r="202" spans="3:7" x14ac:dyDescent="0.25">
      <c r="C202">
        <v>2007</v>
      </c>
      <c r="D202">
        <v>11</v>
      </c>
      <c r="E202">
        <v>2014</v>
      </c>
      <c r="F202">
        <v>1880</v>
      </c>
      <c r="G202" s="2">
        <v>7</v>
      </c>
    </row>
    <row r="203" spans="3:7" x14ac:dyDescent="0.25">
      <c r="C203">
        <v>2007</v>
      </c>
      <c r="D203">
        <v>11</v>
      </c>
      <c r="E203">
        <v>2014</v>
      </c>
      <c r="F203">
        <v>7076</v>
      </c>
      <c r="G203" s="2">
        <v>7</v>
      </c>
    </row>
    <row r="204" spans="3:7" x14ac:dyDescent="0.25">
      <c r="C204">
        <v>2007</v>
      </c>
      <c r="D204">
        <v>11</v>
      </c>
      <c r="E204">
        <v>2014</v>
      </c>
      <c r="F204">
        <v>10244</v>
      </c>
      <c r="G204" s="2">
        <v>7</v>
      </c>
    </row>
    <row r="205" spans="3:7" x14ac:dyDescent="0.25">
      <c r="C205">
        <v>2007</v>
      </c>
      <c r="D205">
        <v>11</v>
      </c>
      <c r="E205">
        <v>2014</v>
      </c>
      <c r="F205">
        <v>10273</v>
      </c>
      <c r="G205" s="2">
        <v>7</v>
      </c>
    </row>
    <row r="206" spans="3:7" x14ac:dyDescent="0.25">
      <c r="C206">
        <v>2007</v>
      </c>
      <c r="D206">
        <v>11</v>
      </c>
      <c r="E206">
        <v>2014</v>
      </c>
      <c r="F206">
        <v>10276</v>
      </c>
      <c r="G206" s="2">
        <v>7</v>
      </c>
    </row>
    <row r="207" spans="3:7" x14ac:dyDescent="0.25">
      <c r="C207">
        <v>2007</v>
      </c>
      <c r="D207">
        <v>11</v>
      </c>
      <c r="E207">
        <v>2014</v>
      </c>
      <c r="F207">
        <v>10279</v>
      </c>
      <c r="G207" s="2">
        <v>7</v>
      </c>
    </row>
    <row r="208" spans="3:7" x14ac:dyDescent="0.25">
      <c r="C208">
        <v>2007</v>
      </c>
      <c r="D208">
        <v>11</v>
      </c>
      <c r="E208">
        <v>2014</v>
      </c>
      <c r="F208">
        <v>10299</v>
      </c>
      <c r="G208" s="2">
        <v>7</v>
      </c>
    </row>
    <row r="209" spans="3:7" x14ac:dyDescent="0.25">
      <c r="C209">
        <v>2007</v>
      </c>
      <c r="D209">
        <v>11</v>
      </c>
      <c r="E209">
        <v>2014</v>
      </c>
      <c r="F209">
        <v>10381</v>
      </c>
      <c r="G209" s="2">
        <v>7</v>
      </c>
    </row>
    <row r="210" spans="3:7" x14ac:dyDescent="0.25">
      <c r="C210">
        <v>2007</v>
      </c>
      <c r="D210">
        <v>11</v>
      </c>
      <c r="E210">
        <v>2014</v>
      </c>
      <c r="F210">
        <v>10397</v>
      </c>
      <c r="G210" s="2">
        <v>7</v>
      </c>
    </row>
    <row r="211" spans="3:7" x14ac:dyDescent="0.25">
      <c r="C211">
        <v>2007</v>
      </c>
      <c r="D211">
        <v>11</v>
      </c>
      <c r="E211">
        <v>2014</v>
      </c>
      <c r="F211">
        <v>10484</v>
      </c>
      <c r="G211" s="2">
        <v>7</v>
      </c>
    </row>
    <row r="212" spans="3:7" x14ac:dyDescent="0.25">
      <c r="C212">
        <v>2007</v>
      </c>
      <c r="D212">
        <v>11</v>
      </c>
      <c r="E212">
        <v>2014</v>
      </c>
      <c r="F212">
        <v>37253</v>
      </c>
      <c r="G212" s="2">
        <v>7</v>
      </c>
    </row>
    <row r="213" spans="3:7" x14ac:dyDescent="0.25">
      <c r="C213">
        <v>2007</v>
      </c>
      <c r="D213">
        <v>11</v>
      </c>
      <c r="E213">
        <v>2014</v>
      </c>
      <c r="F213">
        <v>37260</v>
      </c>
      <c r="G213" s="2">
        <v>7</v>
      </c>
    </row>
    <row r="214" spans="3:7" x14ac:dyDescent="0.25">
      <c r="C214">
        <v>2007</v>
      </c>
      <c r="D214">
        <v>12</v>
      </c>
      <c r="E214">
        <v>2009</v>
      </c>
      <c r="F214">
        <v>1841</v>
      </c>
      <c r="G214" s="2">
        <v>2</v>
      </c>
    </row>
    <row r="215" spans="3:7" x14ac:dyDescent="0.25">
      <c r="C215">
        <v>2007</v>
      </c>
      <c r="D215">
        <v>12</v>
      </c>
      <c r="E215">
        <v>2010</v>
      </c>
      <c r="F215">
        <v>1875</v>
      </c>
      <c r="G215" s="2">
        <v>3</v>
      </c>
    </row>
    <row r="216" spans="3:7" x14ac:dyDescent="0.25">
      <c r="C216">
        <v>2007</v>
      </c>
      <c r="D216">
        <v>12</v>
      </c>
      <c r="E216">
        <v>2011</v>
      </c>
      <c r="F216">
        <v>1855</v>
      </c>
      <c r="G216" s="2">
        <v>4</v>
      </c>
    </row>
    <row r="217" spans="3:7" x14ac:dyDescent="0.25">
      <c r="C217">
        <v>2007</v>
      </c>
      <c r="D217">
        <v>12</v>
      </c>
      <c r="E217">
        <v>2011</v>
      </c>
      <c r="F217">
        <v>1888</v>
      </c>
      <c r="G217" s="2">
        <v>4</v>
      </c>
    </row>
    <row r="218" spans="3:7" x14ac:dyDescent="0.25">
      <c r="C218">
        <v>2007</v>
      </c>
      <c r="D218">
        <v>12</v>
      </c>
      <c r="E218">
        <v>2014</v>
      </c>
      <c r="F218">
        <v>1262</v>
      </c>
      <c r="G218" s="2">
        <v>7</v>
      </c>
    </row>
    <row r="219" spans="3:7" x14ac:dyDescent="0.25">
      <c r="C219">
        <v>2007</v>
      </c>
      <c r="D219">
        <v>12</v>
      </c>
      <c r="E219">
        <v>2014</v>
      </c>
      <c r="F219">
        <v>1809</v>
      </c>
      <c r="G219" s="2">
        <v>7</v>
      </c>
    </row>
    <row r="220" spans="3:7" x14ac:dyDescent="0.25">
      <c r="C220">
        <v>2007</v>
      </c>
      <c r="D220">
        <v>12</v>
      </c>
      <c r="E220">
        <v>2014</v>
      </c>
      <c r="F220">
        <v>1816</v>
      </c>
      <c r="G220" s="2">
        <v>7</v>
      </c>
    </row>
    <row r="221" spans="3:7" x14ac:dyDescent="0.25">
      <c r="C221">
        <v>2007</v>
      </c>
      <c r="D221">
        <v>12</v>
      </c>
      <c r="E221">
        <v>2014</v>
      </c>
      <c r="F221">
        <v>1833</v>
      </c>
      <c r="G221" s="2">
        <v>7</v>
      </c>
    </row>
    <row r="222" spans="3:7" x14ac:dyDescent="0.25">
      <c r="C222">
        <v>2007</v>
      </c>
      <c r="D222">
        <v>12</v>
      </c>
      <c r="E222">
        <v>2014</v>
      </c>
      <c r="F222">
        <v>1847</v>
      </c>
      <c r="G222" s="2">
        <v>7</v>
      </c>
    </row>
    <row r="223" spans="3:7" x14ac:dyDescent="0.25">
      <c r="C223">
        <v>2007</v>
      </c>
      <c r="D223">
        <v>12</v>
      </c>
      <c r="E223">
        <v>2014</v>
      </c>
      <c r="F223">
        <v>1862</v>
      </c>
      <c r="G223" s="2">
        <v>7</v>
      </c>
    </row>
    <row r="224" spans="3:7" x14ac:dyDescent="0.25">
      <c r="C224">
        <v>2007</v>
      </c>
      <c r="D224">
        <v>12</v>
      </c>
      <c r="E224">
        <v>2014</v>
      </c>
      <c r="F224">
        <v>1891</v>
      </c>
      <c r="G224" s="2">
        <v>7</v>
      </c>
    </row>
    <row r="225" spans="3:7" x14ac:dyDescent="0.25">
      <c r="C225">
        <v>2007</v>
      </c>
      <c r="D225">
        <v>12</v>
      </c>
      <c r="E225">
        <v>2014</v>
      </c>
      <c r="F225">
        <v>10249</v>
      </c>
      <c r="G225" s="2">
        <v>7</v>
      </c>
    </row>
    <row r="226" spans="3:7" x14ac:dyDescent="0.25">
      <c r="C226">
        <v>2007</v>
      </c>
      <c r="D226">
        <v>12</v>
      </c>
      <c r="E226">
        <v>2014</v>
      </c>
      <c r="F226">
        <v>10313</v>
      </c>
      <c r="G226" s="2">
        <v>7</v>
      </c>
    </row>
    <row r="227" spans="3:7" x14ac:dyDescent="0.25">
      <c r="C227">
        <v>2007</v>
      </c>
      <c r="D227">
        <v>12</v>
      </c>
      <c r="E227">
        <v>2014</v>
      </c>
      <c r="F227">
        <v>34047</v>
      </c>
      <c r="G227" s="2">
        <v>7</v>
      </c>
    </row>
    <row r="228" spans="3:7" x14ac:dyDescent="0.25">
      <c r="C228">
        <v>2007</v>
      </c>
      <c r="D228">
        <v>12</v>
      </c>
      <c r="E228">
        <v>2014</v>
      </c>
      <c r="F228">
        <v>37268</v>
      </c>
      <c r="G228" s="2">
        <v>7</v>
      </c>
    </row>
    <row r="229" spans="3:7" x14ac:dyDescent="0.25">
      <c r="C229">
        <v>2008</v>
      </c>
      <c r="D229">
        <v>5</v>
      </c>
      <c r="E229">
        <v>2010</v>
      </c>
      <c r="F229">
        <v>1893</v>
      </c>
      <c r="G229" s="2">
        <v>2</v>
      </c>
    </row>
    <row r="230" spans="3:7" x14ac:dyDescent="0.25">
      <c r="C230">
        <v>2008</v>
      </c>
      <c r="D230">
        <v>5</v>
      </c>
      <c r="E230">
        <v>2012</v>
      </c>
      <c r="F230">
        <v>1895</v>
      </c>
      <c r="G230" s="2">
        <v>4</v>
      </c>
    </row>
    <row r="231" spans="3:7" x14ac:dyDescent="0.25">
      <c r="C231">
        <v>2008</v>
      </c>
      <c r="D231">
        <v>5</v>
      </c>
      <c r="E231">
        <v>2013</v>
      </c>
      <c r="F231">
        <v>1894</v>
      </c>
      <c r="G231" s="2">
        <v>5</v>
      </c>
    </row>
    <row r="232" spans="3:7" x14ac:dyDescent="0.25">
      <c r="C232">
        <v>2008</v>
      </c>
      <c r="D232">
        <v>5</v>
      </c>
      <c r="E232">
        <v>2014</v>
      </c>
      <c r="F232">
        <v>1896</v>
      </c>
      <c r="G232" s="2">
        <v>6</v>
      </c>
    </row>
    <row r="233" spans="3:7" x14ac:dyDescent="0.25">
      <c r="C233">
        <v>2008</v>
      </c>
      <c r="D233">
        <v>5</v>
      </c>
      <c r="E233">
        <v>2014</v>
      </c>
      <c r="F233">
        <v>1897</v>
      </c>
      <c r="G233" s="2">
        <v>6</v>
      </c>
    </row>
    <row r="234" spans="3:7" x14ac:dyDescent="0.25">
      <c r="C234">
        <v>2008</v>
      </c>
      <c r="D234">
        <v>7</v>
      </c>
      <c r="E234">
        <v>2012</v>
      </c>
      <c r="F234">
        <v>1900</v>
      </c>
      <c r="G234" s="2">
        <v>4</v>
      </c>
    </row>
    <row r="235" spans="3:7" x14ac:dyDescent="0.25">
      <c r="C235">
        <v>2008</v>
      </c>
      <c r="D235">
        <v>7</v>
      </c>
      <c r="E235">
        <v>2012</v>
      </c>
      <c r="F235">
        <v>1915</v>
      </c>
      <c r="G235" s="2">
        <v>4</v>
      </c>
    </row>
    <row r="236" spans="3:7" x14ac:dyDescent="0.25">
      <c r="C236">
        <v>2008</v>
      </c>
      <c r="D236">
        <v>7</v>
      </c>
      <c r="E236">
        <v>2014</v>
      </c>
      <c r="F236">
        <v>1901</v>
      </c>
      <c r="G236" s="2">
        <v>6</v>
      </c>
    </row>
    <row r="237" spans="3:7" x14ac:dyDescent="0.25">
      <c r="C237">
        <v>2008</v>
      </c>
      <c r="D237">
        <v>7</v>
      </c>
      <c r="E237">
        <v>2014</v>
      </c>
      <c r="F237">
        <v>1902</v>
      </c>
      <c r="G237" s="2">
        <v>6</v>
      </c>
    </row>
    <row r="238" spans="3:7" x14ac:dyDescent="0.25">
      <c r="C238">
        <v>2008</v>
      </c>
      <c r="D238">
        <v>7</v>
      </c>
      <c r="E238">
        <v>2014</v>
      </c>
      <c r="F238">
        <v>1913</v>
      </c>
      <c r="G238" s="2">
        <v>6</v>
      </c>
    </row>
    <row r="239" spans="3:7" x14ac:dyDescent="0.25">
      <c r="C239">
        <v>2008</v>
      </c>
      <c r="D239">
        <v>7</v>
      </c>
      <c r="E239">
        <v>2014</v>
      </c>
      <c r="F239">
        <v>1914</v>
      </c>
      <c r="G239" s="2">
        <v>6</v>
      </c>
    </row>
    <row r="240" spans="3:7" x14ac:dyDescent="0.25">
      <c r="C240">
        <v>2008</v>
      </c>
      <c r="D240">
        <v>9</v>
      </c>
      <c r="E240">
        <v>2014</v>
      </c>
      <c r="F240">
        <v>1917</v>
      </c>
      <c r="G240" s="2">
        <v>6</v>
      </c>
    </row>
    <row r="241" spans="3:7" x14ac:dyDescent="0.25">
      <c r="C241">
        <v>2008</v>
      </c>
      <c r="D241">
        <v>10</v>
      </c>
      <c r="E241">
        <v>2009</v>
      </c>
      <c r="F241">
        <v>1919</v>
      </c>
      <c r="G241" s="2">
        <v>1</v>
      </c>
    </row>
    <row r="242" spans="3:7" x14ac:dyDescent="0.25">
      <c r="C242">
        <v>2008</v>
      </c>
      <c r="D242">
        <v>12</v>
      </c>
      <c r="E242">
        <v>2009</v>
      </c>
      <c r="F242">
        <v>1924</v>
      </c>
      <c r="G242" s="2">
        <v>1</v>
      </c>
    </row>
    <row r="243" spans="3:7" x14ac:dyDescent="0.25">
      <c r="C243">
        <v>2008</v>
      </c>
      <c r="D243">
        <v>12</v>
      </c>
      <c r="E243">
        <v>2010</v>
      </c>
      <c r="F243">
        <v>2366</v>
      </c>
      <c r="G243" s="2">
        <v>2</v>
      </c>
    </row>
    <row r="244" spans="3:7" x14ac:dyDescent="0.25">
      <c r="C244">
        <v>2008</v>
      </c>
      <c r="D244">
        <v>12</v>
      </c>
      <c r="E244">
        <v>2014</v>
      </c>
      <c r="F244">
        <v>1925</v>
      </c>
      <c r="G244" s="2">
        <v>6</v>
      </c>
    </row>
    <row r="245" spans="3:7" x14ac:dyDescent="0.25">
      <c r="C245">
        <v>2009</v>
      </c>
      <c r="D245">
        <v>1</v>
      </c>
      <c r="E245">
        <v>2010</v>
      </c>
      <c r="F245">
        <v>1911</v>
      </c>
      <c r="G245" s="2">
        <v>1</v>
      </c>
    </row>
    <row r="246" spans="3:7" x14ac:dyDescent="0.25">
      <c r="C246">
        <v>2009</v>
      </c>
      <c r="D246">
        <v>2</v>
      </c>
      <c r="E246">
        <v>2012</v>
      </c>
      <c r="F246">
        <v>1929</v>
      </c>
      <c r="G246" s="2">
        <v>3</v>
      </c>
    </row>
    <row r="247" spans="3:7" x14ac:dyDescent="0.25">
      <c r="C247">
        <v>2009</v>
      </c>
      <c r="D247">
        <v>3</v>
      </c>
      <c r="E247">
        <v>2009</v>
      </c>
      <c r="F247">
        <v>1930</v>
      </c>
      <c r="G247" s="2">
        <v>0</v>
      </c>
    </row>
    <row r="248" spans="3:7" x14ac:dyDescent="0.25">
      <c r="C248">
        <v>2009</v>
      </c>
      <c r="D248">
        <v>3</v>
      </c>
      <c r="E248">
        <v>2009</v>
      </c>
      <c r="F248">
        <v>2404</v>
      </c>
      <c r="G248" s="2">
        <v>0</v>
      </c>
    </row>
    <row r="249" spans="3:7" x14ac:dyDescent="0.25">
      <c r="C249">
        <v>2009</v>
      </c>
      <c r="D249">
        <v>3</v>
      </c>
      <c r="E249">
        <v>2010</v>
      </c>
      <c r="F249">
        <v>2406</v>
      </c>
      <c r="G249" s="2">
        <v>1</v>
      </c>
    </row>
    <row r="250" spans="3:7" x14ac:dyDescent="0.25">
      <c r="C250">
        <v>2009</v>
      </c>
      <c r="D250">
        <v>3</v>
      </c>
      <c r="E250">
        <v>2014</v>
      </c>
      <c r="F250">
        <v>2407</v>
      </c>
      <c r="G250" s="2">
        <v>5</v>
      </c>
    </row>
    <row r="251" spans="3:7" x14ac:dyDescent="0.25">
      <c r="C251">
        <v>2009</v>
      </c>
      <c r="D251">
        <v>4</v>
      </c>
      <c r="E251">
        <v>2009</v>
      </c>
      <c r="F251">
        <v>2408</v>
      </c>
      <c r="G251" s="2">
        <v>0</v>
      </c>
    </row>
    <row r="252" spans="3:7" x14ac:dyDescent="0.25">
      <c r="C252">
        <v>2009</v>
      </c>
      <c r="D252">
        <v>4</v>
      </c>
      <c r="E252">
        <v>2009</v>
      </c>
      <c r="F252">
        <v>2409</v>
      </c>
      <c r="G252" s="2">
        <v>0</v>
      </c>
    </row>
    <row r="253" spans="3:7" x14ac:dyDescent="0.25">
      <c r="C253">
        <v>2009</v>
      </c>
      <c r="D253">
        <v>4</v>
      </c>
      <c r="E253">
        <v>2012</v>
      </c>
      <c r="F253">
        <v>1932</v>
      </c>
      <c r="G253" s="2">
        <v>3</v>
      </c>
    </row>
    <row r="254" spans="3:7" x14ac:dyDescent="0.25">
      <c r="C254">
        <v>2009</v>
      </c>
      <c r="D254">
        <v>4</v>
      </c>
      <c r="E254">
        <v>2013</v>
      </c>
      <c r="F254">
        <v>1931</v>
      </c>
      <c r="G254" s="2">
        <v>4</v>
      </c>
    </row>
    <row r="255" spans="3:7" x14ac:dyDescent="0.25">
      <c r="C255">
        <v>2009</v>
      </c>
      <c r="D255">
        <v>5</v>
      </c>
      <c r="E255">
        <v>2009</v>
      </c>
      <c r="F255">
        <v>1926</v>
      </c>
      <c r="G255" s="2">
        <v>0</v>
      </c>
    </row>
    <row r="256" spans="3:7" x14ac:dyDescent="0.25">
      <c r="C256">
        <v>2009</v>
      </c>
      <c r="D256">
        <v>5</v>
      </c>
      <c r="E256">
        <v>2014</v>
      </c>
      <c r="F256">
        <v>1933</v>
      </c>
      <c r="G256" s="2">
        <v>5</v>
      </c>
    </row>
    <row r="257" spans="3:7" x14ac:dyDescent="0.25">
      <c r="C257">
        <v>2009</v>
      </c>
      <c r="D257">
        <v>6</v>
      </c>
      <c r="E257">
        <v>2010</v>
      </c>
      <c r="F257">
        <v>1934</v>
      </c>
      <c r="G257" s="2">
        <v>1</v>
      </c>
    </row>
    <row r="258" spans="3:7" x14ac:dyDescent="0.25">
      <c r="C258">
        <v>2009</v>
      </c>
      <c r="D258">
        <v>7</v>
      </c>
      <c r="E258">
        <v>2009</v>
      </c>
      <c r="F258">
        <v>5535</v>
      </c>
      <c r="G258" s="2">
        <v>0</v>
      </c>
    </row>
    <row r="259" spans="3:7" x14ac:dyDescent="0.25">
      <c r="C259">
        <v>2009</v>
      </c>
      <c r="D259">
        <v>7</v>
      </c>
      <c r="E259">
        <v>2010</v>
      </c>
      <c r="F259">
        <v>3019</v>
      </c>
      <c r="G259" s="2">
        <v>1</v>
      </c>
    </row>
    <row r="260" spans="3:7" x14ac:dyDescent="0.25">
      <c r="C260">
        <v>2009</v>
      </c>
      <c r="D260">
        <v>7</v>
      </c>
      <c r="E260">
        <v>2010</v>
      </c>
      <c r="F260">
        <v>3020</v>
      </c>
      <c r="G260" s="2">
        <v>1</v>
      </c>
    </row>
    <row r="261" spans="3:7" x14ac:dyDescent="0.25">
      <c r="C261">
        <v>2009</v>
      </c>
      <c r="D261">
        <v>7</v>
      </c>
      <c r="E261">
        <v>2010</v>
      </c>
      <c r="F261">
        <v>3024</v>
      </c>
      <c r="G261" s="2">
        <v>1</v>
      </c>
    </row>
    <row r="262" spans="3:7" x14ac:dyDescent="0.25">
      <c r="C262">
        <v>2009</v>
      </c>
      <c r="D262">
        <v>7</v>
      </c>
      <c r="E262">
        <v>2014</v>
      </c>
      <c r="F262">
        <v>3022</v>
      </c>
      <c r="G262" s="2">
        <v>5</v>
      </c>
    </row>
    <row r="263" spans="3:7" x14ac:dyDescent="0.25">
      <c r="C263">
        <v>2009</v>
      </c>
      <c r="D263">
        <v>8</v>
      </c>
      <c r="E263">
        <v>2009</v>
      </c>
      <c r="F263">
        <v>3027</v>
      </c>
      <c r="G263" s="2">
        <v>0</v>
      </c>
    </row>
    <row r="264" spans="3:7" x14ac:dyDescent="0.25">
      <c r="C264">
        <v>2009</v>
      </c>
      <c r="D264">
        <v>8</v>
      </c>
      <c r="E264">
        <v>2010</v>
      </c>
      <c r="F264">
        <v>3028</v>
      </c>
      <c r="G264" s="2">
        <v>1</v>
      </c>
    </row>
    <row r="265" spans="3:7" x14ac:dyDescent="0.25">
      <c r="C265">
        <v>2009</v>
      </c>
      <c r="D265">
        <v>8</v>
      </c>
      <c r="E265">
        <v>2014</v>
      </c>
      <c r="F265">
        <v>3029</v>
      </c>
      <c r="G265" s="2">
        <v>5</v>
      </c>
    </row>
    <row r="266" spans="3:7" x14ac:dyDescent="0.25">
      <c r="C266">
        <v>2009</v>
      </c>
      <c r="D266">
        <v>8</v>
      </c>
      <c r="E266">
        <v>2014</v>
      </c>
      <c r="F266">
        <v>3030</v>
      </c>
      <c r="G266" s="2">
        <v>5</v>
      </c>
    </row>
    <row r="267" spans="3:7" x14ac:dyDescent="0.25">
      <c r="C267">
        <v>2009</v>
      </c>
      <c r="D267">
        <v>9</v>
      </c>
      <c r="E267">
        <v>2009</v>
      </c>
      <c r="F267">
        <v>3031</v>
      </c>
      <c r="G267" s="2">
        <v>0</v>
      </c>
    </row>
    <row r="268" spans="3:7" x14ac:dyDescent="0.25">
      <c r="C268">
        <v>2009</v>
      </c>
      <c r="D268">
        <v>9</v>
      </c>
      <c r="E268">
        <v>2009</v>
      </c>
      <c r="F268">
        <v>3035</v>
      </c>
      <c r="G268" s="2">
        <v>0</v>
      </c>
    </row>
    <row r="269" spans="3:7" x14ac:dyDescent="0.25">
      <c r="C269">
        <v>2009</v>
      </c>
      <c r="D269">
        <v>9</v>
      </c>
      <c r="E269">
        <v>2014</v>
      </c>
      <c r="F269">
        <v>3033</v>
      </c>
      <c r="G269" s="2">
        <v>5</v>
      </c>
    </row>
    <row r="270" spans="3:7" x14ac:dyDescent="0.25">
      <c r="C270">
        <v>2009</v>
      </c>
      <c r="D270">
        <v>9</v>
      </c>
      <c r="E270">
        <v>2014</v>
      </c>
      <c r="F270">
        <v>3036</v>
      </c>
      <c r="G270" s="2">
        <v>5</v>
      </c>
    </row>
    <row r="271" spans="3:7" x14ac:dyDescent="0.25">
      <c r="C271">
        <v>2009</v>
      </c>
      <c r="D271">
        <v>9</v>
      </c>
      <c r="E271">
        <v>2014</v>
      </c>
      <c r="F271">
        <v>3037</v>
      </c>
      <c r="G271" s="2">
        <v>5</v>
      </c>
    </row>
    <row r="272" spans="3:7" x14ac:dyDescent="0.25">
      <c r="C272">
        <v>2009</v>
      </c>
      <c r="D272">
        <v>11</v>
      </c>
      <c r="E272">
        <v>2009</v>
      </c>
      <c r="F272">
        <v>3042</v>
      </c>
      <c r="G272" s="2">
        <v>0</v>
      </c>
    </row>
    <row r="273" spans="3:7" x14ac:dyDescent="0.25">
      <c r="C273">
        <v>2009</v>
      </c>
      <c r="D273">
        <v>11</v>
      </c>
      <c r="E273">
        <v>2009</v>
      </c>
      <c r="F273">
        <v>3044</v>
      </c>
      <c r="G273" s="2">
        <v>0</v>
      </c>
    </row>
    <row r="274" spans="3:7" x14ac:dyDescent="0.25">
      <c r="C274">
        <v>2009</v>
      </c>
      <c r="D274">
        <v>11</v>
      </c>
      <c r="E274">
        <v>2014</v>
      </c>
      <c r="F274">
        <v>3040</v>
      </c>
      <c r="G274" s="2">
        <v>5</v>
      </c>
    </row>
    <row r="275" spans="3:7" x14ac:dyDescent="0.25">
      <c r="C275">
        <v>2009</v>
      </c>
      <c r="D275">
        <v>12</v>
      </c>
      <c r="E275">
        <v>2012</v>
      </c>
      <c r="F275">
        <v>3045</v>
      </c>
      <c r="G275" s="2">
        <v>3</v>
      </c>
    </row>
    <row r="276" spans="3:7" x14ac:dyDescent="0.25">
      <c r="C276">
        <v>2010</v>
      </c>
      <c r="D276">
        <v>2</v>
      </c>
      <c r="E276">
        <v>2013</v>
      </c>
      <c r="F276">
        <v>3051</v>
      </c>
      <c r="G276" s="2">
        <v>3</v>
      </c>
    </row>
    <row r="277" spans="3:7" x14ac:dyDescent="0.25">
      <c r="C277">
        <v>2010</v>
      </c>
      <c r="D277">
        <v>3</v>
      </c>
      <c r="E277">
        <v>2011</v>
      </c>
      <c r="F277">
        <v>3053</v>
      </c>
      <c r="G277" s="2">
        <v>1</v>
      </c>
    </row>
    <row r="278" spans="3:7" x14ac:dyDescent="0.25">
      <c r="C278">
        <v>2010</v>
      </c>
      <c r="D278">
        <v>3</v>
      </c>
      <c r="E278">
        <v>2013</v>
      </c>
      <c r="F278">
        <v>3052</v>
      </c>
      <c r="G278" s="2">
        <v>3</v>
      </c>
    </row>
    <row r="279" spans="3:7" x14ac:dyDescent="0.25">
      <c r="C279">
        <v>2010</v>
      </c>
      <c r="D279">
        <v>4</v>
      </c>
      <c r="E279">
        <v>2012</v>
      </c>
      <c r="F279">
        <v>3454</v>
      </c>
      <c r="G279" s="2">
        <v>2</v>
      </c>
    </row>
    <row r="280" spans="3:7" x14ac:dyDescent="0.25">
      <c r="C280">
        <v>2010</v>
      </c>
      <c r="D280">
        <v>4</v>
      </c>
      <c r="E280">
        <v>2013</v>
      </c>
      <c r="F280">
        <v>3059</v>
      </c>
      <c r="G280" s="2">
        <v>3</v>
      </c>
    </row>
    <row r="281" spans="3:7" x14ac:dyDescent="0.25">
      <c r="C281">
        <v>2010</v>
      </c>
      <c r="D281">
        <v>4</v>
      </c>
      <c r="E281">
        <v>2014</v>
      </c>
      <c r="F281">
        <v>3056</v>
      </c>
      <c r="G281" s="2">
        <v>4</v>
      </c>
    </row>
    <row r="282" spans="3:7" x14ac:dyDescent="0.25">
      <c r="C282">
        <v>2010</v>
      </c>
      <c r="D282">
        <v>4</v>
      </c>
      <c r="E282">
        <v>2014</v>
      </c>
      <c r="F282">
        <v>3057</v>
      </c>
      <c r="G282" s="2">
        <v>4</v>
      </c>
    </row>
    <row r="283" spans="3:7" x14ac:dyDescent="0.25">
      <c r="C283">
        <v>2010</v>
      </c>
      <c r="D283">
        <v>4</v>
      </c>
      <c r="E283">
        <v>2014</v>
      </c>
      <c r="F283">
        <v>3058</v>
      </c>
      <c r="G283" s="2">
        <v>4</v>
      </c>
    </row>
    <row r="284" spans="3:7" x14ac:dyDescent="0.25">
      <c r="C284">
        <v>2010</v>
      </c>
      <c r="D284">
        <v>5</v>
      </c>
      <c r="E284">
        <v>2010</v>
      </c>
      <c r="F284">
        <v>3063</v>
      </c>
      <c r="G284" s="2">
        <v>0</v>
      </c>
    </row>
    <row r="285" spans="3:7" x14ac:dyDescent="0.25">
      <c r="C285">
        <v>2010</v>
      </c>
      <c r="D285">
        <v>5</v>
      </c>
      <c r="E285">
        <v>2014</v>
      </c>
      <c r="F285">
        <v>3062</v>
      </c>
      <c r="G285" s="2">
        <v>4</v>
      </c>
    </row>
    <row r="286" spans="3:7" x14ac:dyDescent="0.25">
      <c r="C286">
        <v>2010</v>
      </c>
      <c r="D286">
        <v>6</v>
      </c>
      <c r="E286">
        <v>2011</v>
      </c>
      <c r="F286">
        <v>3067</v>
      </c>
      <c r="G286" s="2">
        <v>1</v>
      </c>
    </row>
    <row r="287" spans="3:7" x14ac:dyDescent="0.25">
      <c r="C287">
        <v>2010</v>
      </c>
      <c r="D287">
        <v>6</v>
      </c>
      <c r="E287">
        <v>2011</v>
      </c>
      <c r="F287">
        <v>3068</v>
      </c>
      <c r="G287" s="2">
        <v>1</v>
      </c>
    </row>
    <row r="288" spans="3:7" x14ac:dyDescent="0.25">
      <c r="C288">
        <v>2010</v>
      </c>
      <c r="D288">
        <v>6</v>
      </c>
      <c r="E288">
        <v>2012</v>
      </c>
      <c r="F288">
        <v>3069</v>
      </c>
      <c r="G288" s="2">
        <v>2</v>
      </c>
    </row>
    <row r="289" spans="3:7" x14ac:dyDescent="0.25">
      <c r="C289">
        <v>2010</v>
      </c>
      <c r="D289">
        <v>7</v>
      </c>
      <c r="E289">
        <v>2012</v>
      </c>
      <c r="F289">
        <v>3070</v>
      </c>
      <c r="G289" s="2">
        <v>2</v>
      </c>
    </row>
    <row r="290" spans="3:7" x14ac:dyDescent="0.25">
      <c r="C290">
        <v>2010</v>
      </c>
      <c r="D290">
        <v>8</v>
      </c>
      <c r="E290">
        <v>2010</v>
      </c>
      <c r="F290">
        <v>3071</v>
      </c>
      <c r="G290" s="2">
        <v>0</v>
      </c>
    </row>
    <row r="291" spans="3:7" x14ac:dyDescent="0.25">
      <c r="C291">
        <v>2010</v>
      </c>
      <c r="D291">
        <v>9</v>
      </c>
      <c r="E291">
        <v>2010</v>
      </c>
      <c r="F291">
        <v>3078</v>
      </c>
      <c r="G291" s="2">
        <v>0</v>
      </c>
    </row>
    <row r="292" spans="3:7" x14ac:dyDescent="0.25">
      <c r="C292">
        <v>2010</v>
      </c>
      <c r="D292">
        <v>10</v>
      </c>
      <c r="E292">
        <v>2010</v>
      </c>
      <c r="F292">
        <v>3085</v>
      </c>
      <c r="G292" s="2">
        <v>0</v>
      </c>
    </row>
    <row r="293" spans="3:7" x14ac:dyDescent="0.25">
      <c r="C293">
        <v>2010</v>
      </c>
      <c r="D293">
        <v>10</v>
      </c>
      <c r="E293">
        <v>2011</v>
      </c>
      <c r="F293">
        <v>3084</v>
      </c>
      <c r="G293" s="2">
        <v>1</v>
      </c>
    </row>
    <row r="294" spans="3:7" x14ac:dyDescent="0.25">
      <c r="C294">
        <v>2010</v>
      </c>
      <c r="D294">
        <v>10</v>
      </c>
      <c r="E294">
        <v>2011</v>
      </c>
      <c r="F294">
        <v>3086</v>
      </c>
      <c r="G294" s="2">
        <v>1</v>
      </c>
    </row>
    <row r="295" spans="3:7" x14ac:dyDescent="0.25">
      <c r="C295">
        <v>2010</v>
      </c>
      <c r="D295">
        <v>10</v>
      </c>
      <c r="E295">
        <v>2013</v>
      </c>
      <c r="F295">
        <v>3082</v>
      </c>
      <c r="G295" s="2">
        <v>3</v>
      </c>
    </row>
    <row r="296" spans="3:7" x14ac:dyDescent="0.25">
      <c r="C296">
        <v>2010</v>
      </c>
      <c r="D296">
        <v>10</v>
      </c>
      <c r="E296">
        <v>2014</v>
      </c>
      <c r="F296">
        <v>3080</v>
      </c>
      <c r="G296" s="2">
        <v>4</v>
      </c>
    </row>
    <row r="297" spans="3:7" x14ac:dyDescent="0.25">
      <c r="C297">
        <v>2010</v>
      </c>
      <c r="D297">
        <v>10</v>
      </c>
      <c r="E297">
        <v>2014</v>
      </c>
      <c r="F297">
        <v>3081</v>
      </c>
      <c r="G297" s="2">
        <v>4</v>
      </c>
    </row>
    <row r="298" spans="3:7" x14ac:dyDescent="0.25">
      <c r="C298">
        <v>2010</v>
      </c>
      <c r="D298">
        <v>11</v>
      </c>
      <c r="E298">
        <v>2011</v>
      </c>
      <c r="F298">
        <v>3087</v>
      </c>
      <c r="G298" s="2">
        <v>1</v>
      </c>
    </row>
    <row r="299" spans="3:7" x14ac:dyDescent="0.25">
      <c r="C299">
        <v>2010</v>
      </c>
      <c r="D299">
        <v>11</v>
      </c>
      <c r="E299">
        <v>2014</v>
      </c>
      <c r="F299">
        <v>3474</v>
      </c>
      <c r="G299" s="2">
        <v>4</v>
      </c>
    </row>
    <row r="300" spans="3:7" x14ac:dyDescent="0.25">
      <c r="C300">
        <v>2010</v>
      </c>
      <c r="D300">
        <v>12</v>
      </c>
      <c r="E300">
        <v>2012</v>
      </c>
      <c r="F300">
        <v>3089</v>
      </c>
      <c r="G300" s="2">
        <v>2</v>
      </c>
    </row>
    <row r="301" spans="3:7" x14ac:dyDescent="0.25">
      <c r="C301">
        <v>2011</v>
      </c>
      <c r="D301">
        <v>1</v>
      </c>
      <c r="E301">
        <v>2013</v>
      </c>
      <c r="F301">
        <v>3090</v>
      </c>
      <c r="G301" s="2">
        <v>2</v>
      </c>
    </row>
    <row r="302" spans="3:7" x14ac:dyDescent="0.25">
      <c r="C302">
        <v>2011</v>
      </c>
      <c r="D302">
        <v>1</v>
      </c>
      <c r="E302">
        <v>2013</v>
      </c>
      <c r="F302">
        <v>3091</v>
      </c>
      <c r="G302" s="2">
        <v>2</v>
      </c>
    </row>
    <row r="303" spans="3:7" x14ac:dyDescent="0.25">
      <c r="C303">
        <v>2011</v>
      </c>
      <c r="D303">
        <v>3</v>
      </c>
      <c r="E303">
        <v>2011</v>
      </c>
      <c r="F303">
        <v>3094</v>
      </c>
      <c r="G303" s="2">
        <v>0</v>
      </c>
    </row>
    <row r="304" spans="3:7" x14ac:dyDescent="0.25">
      <c r="C304">
        <v>2011</v>
      </c>
      <c r="D304">
        <v>3</v>
      </c>
      <c r="E304">
        <v>2014</v>
      </c>
      <c r="F304">
        <v>3092</v>
      </c>
      <c r="G304" s="2">
        <v>3</v>
      </c>
    </row>
    <row r="305" spans="3:7" x14ac:dyDescent="0.25">
      <c r="C305">
        <v>2011</v>
      </c>
      <c r="D305">
        <v>4</v>
      </c>
      <c r="E305">
        <v>2011</v>
      </c>
      <c r="F305">
        <v>3098</v>
      </c>
      <c r="G305" s="2">
        <v>0</v>
      </c>
    </row>
    <row r="306" spans="3:7" x14ac:dyDescent="0.25">
      <c r="C306">
        <v>2011</v>
      </c>
      <c r="D306">
        <v>4</v>
      </c>
      <c r="E306">
        <v>2014</v>
      </c>
      <c r="F306">
        <v>3096</v>
      </c>
      <c r="G306" s="2">
        <v>3</v>
      </c>
    </row>
    <row r="307" spans="3:7" x14ac:dyDescent="0.25">
      <c r="C307">
        <v>2011</v>
      </c>
      <c r="D307">
        <v>4</v>
      </c>
      <c r="E307">
        <v>2014</v>
      </c>
      <c r="F307">
        <v>3097</v>
      </c>
      <c r="G307" s="2">
        <v>3</v>
      </c>
    </row>
    <row r="308" spans="3:7" x14ac:dyDescent="0.25">
      <c r="C308">
        <v>2011</v>
      </c>
      <c r="D308">
        <v>4</v>
      </c>
      <c r="E308">
        <v>2014</v>
      </c>
      <c r="F308">
        <v>3494</v>
      </c>
      <c r="G308" s="2">
        <v>3</v>
      </c>
    </row>
    <row r="309" spans="3:7" x14ac:dyDescent="0.25">
      <c r="C309">
        <v>2011</v>
      </c>
      <c r="D309">
        <v>5</v>
      </c>
      <c r="E309">
        <v>2013</v>
      </c>
      <c r="F309">
        <v>3099</v>
      </c>
      <c r="G309" s="2">
        <v>2</v>
      </c>
    </row>
    <row r="310" spans="3:7" x14ac:dyDescent="0.25">
      <c r="C310">
        <v>2011</v>
      </c>
      <c r="D310">
        <v>6</v>
      </c>
      <c r="E310">
        <v>2011</v>
      </c>
      <c r="F310">
        <v>3101</v>
      </c>
      <c r="G310" s="2">
        <v>0</v>
      </c>
    </row>
    <row r="311" spans="3:7" x14ac:dyDescent="0.25">
      <c r="C311">
        <v>2011</v>
      </c>
      <c r="D311">
        <v>6</v>
      </c>
      <c r="E311">
        <v>2011</v>
      </c>
      <c r="F311">
        <v>3105</v>
      </c>
      <c r="G311" s="2">
        <v>0</v>
      </c>
    </row>
    <row r="312" spans="3:7" x14ac:dyDescent="0.25">
      <c r="C312">
        <v>2011</v>
      </c>
      <c r="D312">
        <v>6</v>
      </c>
      <c r="E312">
        <v>2012</v>
      </c>
      <c r="F312">
        <v>3103</v>
      </c>
      <c r="G312" s="2">
        <v>1</v>
      </c>
    </row>
    <row r="313" spans="3:7" x14ac:dyDescent="0.25">
      <c r="C313">
        <v>2011</v>
      </c>
      <c r="D313">
        <v>6</v>
      </c>
      <c r="E313">
        <v>2012</v>
      </c>
      <c r="F313">
        <v>3108</v>
      </c>
      <c r="G313" s="2">
        <v>1</v>
      </c>
    </row>
    <row r="314" spans="3:7" x14ac:dyDescent="0.25">
      <c r="C314">
        <v>2011</v>
      </c>
      <c r="D314">
        <v>6</v>
      </c>
      <c r="E314">
        <v>2012</v>
      </c>
      <c r="F314">
        <v>3109</v>
      </c>
      <c r="G314" s="2">
        <v>1</v>
      </c>
    </row>
    <row r="315" spans="3:7" x14ac:dyDescent="0.25">
      <c r="C315">
        <v>2011</v>
      </c>
      <c r="D315">
        <v>6</v>
      </c>
      <c r="E315">
        <v>2014</v>
      </c>
      <c r="F315">
        <v>3102</v>
      </c>
      <c r="G315" s="2">
        <v>3</v>
      </c>
    </row>
    <row r="316" spans="3:7" x14ac:dyDescent="0.25">
      <c r="C316">
        <v>2011</v>
      </c>
      <c r="D316">
        <v>7</v>
      </c>
      <c r="E316">
        <v>2011</v>
      </c>
      <c r="F316">
        <v>3110</v>
      </c>
      <c r="G316" s="2">
        <v>0</v>
      </c>
    </row>
    <row r="317" spans="3:7" x14ac:dyDescent="0.25">
      <c r="C317">
        <v>2011</v>
      </c>
      <c r="D317">
        <v>7</v>
      </c>
      <c r="E317">
        <v>2011</v>
      </c>
      <c r="F317">
        <v>3111</v>
      </c>
      <c r="G317" s="2">
        <v>0</v>
      </c>
    </row>
    <row r="318" spans="3:7" x14ac:dyDescent="0.25">
      <c r="C318">
        <v>2011</v>
      </c>
      <c r="D318">
        <v>7</v>
      </c>
      <c r="E318">
        <v>2011</v>
      </c>
      <c r="F318">
        <v>3113</v>
      </c>
      <c r="G318" s="2">
        <v>0</v>
      </c>
    </row>
    <row r="319" spans="3:7" x14ac:dyDescent="0.25">
      <c r="C319">
        <v>2011</v>
      </c>
      <c r="D319">
        <v>7</v>
      </c>
      <c r="E319">
        <v>2011</v>
      </c>
      <c r="F319">
        <v>3118</v>
      </c>
      <c r="G319" s="2">
        <v>0</v>
      </c>
    </row>
    <row r="320" spans="3:7" x14ac:dyDescent="0.25">
      <c r="C320">
        <v>2011</v>
      </c>
      <c r="D320">
        <v>7</v>
      </c>
      <c r="E320">
        <v>2011</v>
      </c>
      <c r="F320">
        <v>3119</v>
      </c>
      <c r="G320" s="2">
        <v>0</v>
      </c>
    </row>
    <row r="321" spans="3:7" x14ac:dyDescent="0.25">
      <c r="C321">
        <v>2011</v>
      </c>
      <c r="D321">
        <v>7</v>
      </c>
      <c r="E321">
        <v>2013</v>
      </c>
      <c r="F321">
        <v>3112</v>
      </c>
      <c r="G321" s="2">
        <v>2</v>
      </c>
    </row>
    <row r="322" spans="3:7" x14ac:dyDescent="0.25">
      <c r="C322">
        <v>2011</v>
      </c>
      <c r="D322">
        <v>7</v>
      </c>
      <c r="E322">
        <v>2014</v>
      </c>
      <c r="F322">
        <v>3114</v>
      </c>
      <c r="G322" s="2">
        <v>3</v>
      </c>
    </row>
    <row r="323" spans="3:7" x14ac:dyDescent="0.25">
      <c r="C323">
        <v>2011</v>
      </c>
      <c r="D323">
        <v>7</v>
      </c>
      <c r="E323">
        <v>2014</v>
      </c>
      <c r="F323">
        <v>3115</v>
      </c>
      <c r="G323" s="2">
        <v>3</v>
      </c>
    </row>
    <row r="324" spans="3:7" x14ac:dyDescent="0.25">
      <c r="C324">
        <v>2011</v>
      </c>
      <c r="D324">
        <v>7</v>
      </c>
      <c r="E324">
        <v>2014</v>
      </c>
      <c r="F324">
        <v>3502</v>
      </c>
      <c r="G324" s="2">
        <v>3</v>
      </c>
    </row>
    <row r="325" spans="3:7" x14ac:dyDescent="0.25">
      <c r="C325">
        <v>2011</v>
      </c>
      <c r="D325">
        <v>8</v>
      </c>
      <c r="E325">
        <v>2012</v>
      </c>
      <c r="F325">
        <v>3120</v>
      </c>
      <c r="G325" s="2">
        <v>1</v>
      </c>
    </row>
    <row r="326" spans="3:7" x14ac:dyDescent="0.25">
      <c r="C326">
        <v>2011</v>
      </c>
      <c r="D326">
        <v>9</v>
      </c>
      <c r="E326">
        <v>2011</v>
      </c>
      <c r="F326">
        <v>3124</v>
      </c>
      <c r="G326" s="2">
        <v>0</v>
      </c>
    </row>
    <row r="327" spans="3:7" x14ac:dyDescent="0.25">
      <c r="C327">
        <v>2011</v>
      </c>
      <c r="D327">
        <v>9</v>
      </c>
      <c r="E327">
        <v>2011</v>
      </c>
      <c r="F327">
        <v>3126</v>
      </c>
      <c r="G327" s="2">
        <v>0</v>
      </c>
    </row>
    <row r="328" spans="3:7" x14ac:dyDescent="0.25">
      <c r="C328">
        <v>2011</v>
      </c>
      <c r="D328">
        <v>9</v>
      </c>
      <c r="E328">
        <v>2011</v>
      </c>
      <c r="F328">
        <v>3127</v>
      </c>
      <c r="G328" s="2">
        <v>0</v>
      </c>
    </row>
    <row r="329" spans="3:7" x14ac:dyDescent="0.25">
      <c r="C329">
        <v>2011</v>
      </c>
      <c r="D329">
        <v>9</v>
      </c>
      <c r="E329">
        <v>2012</v>
      </c>
      <c r="F329">
        <v>3121</v>
      </c>
      <c r="G329" s="2">
        <v>1</v>
      </c>
    </row>
    <row r="330" spans="3:7" x14ac:dyDescent="0.25">
      <c r="C330">
        <v>2011</v>
      </c>
      <c r="D330">
        <v>9</v>
      </c>
      <c r="E330">
        <v>2013</v>
      </c>
      <c r="F330">
        <v>3122</v>
      </c>
      <c r="G330" s="2">
        <v>2</v>
      </c>
    </row>
    <row r="331" spans="3:7" x14ac:dyDescent="0.25">
      <c r="C331">
        <v>2011</v>
      </c>
      <c r="D331">
        <v>9</v>
      </c>
      <c r="E331">
        <v>2014</v>
      </c>
      <c r="F331">
        <v>3123</v>
      </c>
      <c r="G331" s="2">
        <v>3</v>
      </c>
    </row>
    <row r="332" spans="3:7" x14ac:dyDescent="0.25">
      <c r="C332">
        <v>2011</v>
      </c>
      <c r="D332">
        <v>10</v>
      </c>
      <c r="E332">
        <v>2011</v>
      </c>
      <c r="F332">
        <v>3128</v>
      </c>
      <c r="G332" s="2">
        <v>0</v>
      </c>
    </row>
    <row r="333" spans="3:7" x14ac:dyDescent="0.25">
      <c r="C333">
        <v>2011</v>
      </c>
      <c r="D333">
        <v>10</v>
      </c>
      <c r="E333">
        <v>2011</v>
      </c>
      <c r="F333">
        <v>3131</v>
      </c>
      <c r="G333" s="2">
        <v>0</v>
      </c>
    </row>
    <row r="334" spans="3:7" x14ac:dyDescent="0.25">
      <c r="C334">
        <v>2011</v>
      </c>
      <c r="D334">
        <v>10</v>
      </c>
      <c r="E334">
        <v>2014</v>
      </c>
      <c r="F334">
        <v>3129</v>
      </c>
      <c r="G334" s="2">
        <v>3</v>
      </c>
    </row>
    <row r="335" spans="3:7" x14ac:dyDescent="0.25">
      <c r="C335">
        <v>2011</v>
      </c>
      <c r="D335">
        <v>10</v>
      </c>
      <c r="E335">
        <v>2014</v>
      </c>
      <c r="F335">
        <v>3130</v>
      </c>
      <c r="G335" s="2">
        <v>3</v>
      </c>
    </row>
    <row r="336" spans="3:7" x14ac:dyDescent="0.25">
      <c r="C336">
        <v>2011</v>
      </c>
      <c r="D336">
        <v>11</v>
      </c>
      <c r="E336">
        <v>2012</v>
      </c>
      <c r="F336">
        <v>3135</v>
      </c>
      <c r="G336" s="2">
        <v>1</v>
      </c>
    </row>
    <row r="337" spans="3:7" x14ac:dyDescent="0.25">
      <c r="C337">
        <v>2011</v>
      </c>
      <c r="D337">
        <v>11</v>
      </c>
      <c r="E337">
        <v>2014</v>
      </c>
      <c r="F337">
        <v>3133</v>
      </c>
      <c r="G337" s="2">
        <v>3</v>
      </c>
    </row>
    <row r="338" spans="3:7" x14ac:dyDescent="0.25">
      <c r="C338">
        <v>2012</v>
      </c>
      <c r="D338">
        <v>1</v>
      </c>
      <c r="E338">
        <v>2012</v>
      </c>
      <c r="F338">
        <v>3144</v>
      </c>
      <c r="G338" s="2">
        <v>0</v>
      </c>
    </row>
    <row r="339" spans="3:7" x14ac:dyDescent="0.25">
      <c r="C339">
        <v>2012</v>
      </c>
      <c r="D339">
        <v>1</v>
      </c>
      <c r="E339">
        <v>2013</v>
      </c>
      <c r="F339">
        <v>3148</v>
      </c>
      <c r="G339" s="2">
        <v>1</v>
      </c>
    </row>
    <row r="340" spans="3:7" x14ac:dyDescent="0.25">
      <c r="C340">
        <v>2012</v>
      </c>
      <c r="D340">
        <v>1</v>
      </c>
      <c r="E340">
        <v>2014</v>
      </c>
      <c r="F340">
        <v>3141</v>
      </c>
      <c r="G340" s="2">
        <v>2</v>
      </c>
    </row>
    <row r="341" spans="3:7" x14ac:dyDescent="0.25">
      <c r="C341">
        <v>2012</v>
      </c>
      <c r="D341">
        <v>1</v>
      </c>
      <c r="E341">
        <v>2014</v>
      </c>
      <c r="F341">
        <v>3145</v>
      </c>
      <c r="G341" s="2">
        <v>2</v>
      </c>
    </row>
    <row r="342" spans="3:7" x14ac:dyDescent="0.25">
      <c r="C342">
        <v>2012</v>
      </c>
      <c r="D342">
        <v>1</v>
      </c>
      <c r="E342">
        <v>2014</v>
      </c>
      <c r="F342">
        <v>3147</v>
      </c>
      <c r="G342" s="2">
        <v>2</v>
      </c>
    </row>
    <row r="343" spans="3:7" x14ac:dyDescent="0.25">
      <c r="C343">
        <v>2012</v>
      </c>
      <c r="D343">
        <v>2</v>
      </c>
      <c r="E343">
        <v>2012</v>
      </c>
      <c r="F343">
        <v>3149</v>
      </c>
      <c r="G343" s="2">
        <v>0</v>
      </c>
    </row>
    <row r="344" spans="3:7" x14ac:dyDescent="0.25">
      <c r="C344">
        <v>2012</v>
      </c>
      <c r="D344">
        <v>2</v>
      </c>
      <c r="E344">
        <v>2012</v>
      </c>
      <c r="F344">
        <v>3150</v>
      </c>
      <c r="G344" s="2">
        <v>0</v>
      </c>
    </row>
    <row r="345" spans="3:7" x14ac:dyDescent="0.25">
      <c r="C345">
        <v>2012</v>
      </c>
      <c r="D345">
        <v>2</v>
      </c>
      <c r="E345">
        <v>2012</v>
      </c>
      <c r="F345">
        <v>3151</v>
      </c>
      <c r="G345" s="2">
        <v>0</v>
      </c>
    </row>
    <row r="346" spans="3:7" x14ac:dyDescent="0.25">
      <c r="C346">
        <v>2012</v>
      </c>
      <c r="D346">
        <v>2</v>
      </c>
      <c r="E346">
        <v>2013</v>
      </c>
      <c r="F346">
        <v>3155</v>
      </c>
      <c r="G346" s="2">
        <v>1</v>
      </c>
    </row>
    <row r="347" spans="3:7" x14ac:dyDescent="0.25">
      <c r="C347">
        <v>2012</v>
      </c>
      <c r="D347">
        <v>3</v>
      </c>
      <c r="E347">
        <v>2012</v>
      </c>
      <c r="F347">
        <v>3158</v>
      </c>
      <c r="G347" s="2">
        <v>0</v>
      </c>
    </row>
    <row r="348" spans="3:7" x14ac:dyDescent="0.25">
      <c r="C348">
        <v>2012</v>
      </c>
      <c r="D348">
        <v>3</v>
      </c>
      <c r="E348">
        <v>2012</v>
      </c>
      <c r="F348">
        <v>3159</v>
      </c>
      <c r="G348" s="2">
        <v>0</v>
      </c>
    </row>
    <row r="349" spans="3:7" x14ac:dyDescent="0.25">
      <c r="C349">
        <v>2012</v>
      </c>
      <c r="D349">
        <v>3</v>
      </c>
      <c r="E349">
        <v>2012</v>
      </c>
      <c r="F349">
        <v>3161</v>
      </c>
      <c r="G349" s="2">
        <v>0</v>
      </c>
    </row>
    <row r="350" spans="3:7" x14ac:dyDescent="0.25">
      <c r="C350">
        <v>2012</v>
      </c>
      <c r="D350">
        <v>3</v>
      </c>
      <c r="E350">
        <v>2012</v>
      </c>
      <c r="F350">
        <v>3163</v>
      </c>
      <c r="G350" s="2">
        <v>0</v>
      </c>
    </row>
    <row r="351" spans="3:7" x14ac:dyDescent="0.25">
      <c r="C351">
        <v>2012</v>
      </c>
      <c r="D351">
        <v>3</v>
      </c>
      <c r="E351">
        <v>2012</v>
      </c>
      <c r="F351">
        <v>3165</v>
      </c>
      <c r="G351" s="2">
        <v>0</v>
      </c>
    </row>
    <row r="352" spans="3:7" x14ac:dyDescent="0.25">
      <c r="C352">
        <v>2012</v>
      </c>
      <c r="D352">
        <v>3</v>
      </c>
      <c r="E352">
        <v>2014</v>
      </c>
      <c r="F352">
        <v>3164</v>
      </c>
      <c r="G352" s="2">
        <v>2</v>
      </c>
    </row>
    <row r="353" spans="3:7" x14ac:dyDescent="0.25">
      <c r="C353">
        <v>2012</v>
      </c>
      <c r="D353">
        <v>4</v>
      </c>
      <c r="E353">
        <v>2012</v>
      </c>
      <c r="F353">
        <v>3171</v>
      </c>
      <c r="G353" s="2">
        <v>0</v>
      </c>
    </row>
    <row r="354" spans="3:7" x14ac:dyDescent="0.25">
      <c r="C354">
        <v>2012</v>
      </c>
      <c r="D354">
        <v>4</v>
      </c>
      <c r="E354">
        <v>2013</v>
      </c>
      <c r="F354">
        <v>3169</v>
      </c>
      <c r="G354" s="2">
        <v>1</v>
      </c>
    </row>
    <row r="355" spans="3:7" x14ac:dyDescent="0.25">
      <c r="C355">
        <v>2012</v>
      </c>
      <c r="D355">
        <v>4</v>
      </c>
      <c r="E355">
        <v>2013</v>
      </c>
      <c r="F355">
        <v>3170</v>
      </c>
      <c r="G355" s="2">
        <v>1</v>
      </c>
    </row>
    <row r="356" spans="3:7" x14ac:dyDescent="0.25">
      <c r="C356">
        <v>2012</v>
      </c>
      <c r="D356">
        <v>4</v>
      </c>
      <c r="E356">
        <v>2014</v>
      </c>
      <c r="F356">
        <v>3167</v>
      </c>
      <c r="G356" s="2">
        <v>2</v>
      </c>
    </row>
    <row r="357" spans="3:7" x14ac:dyDescent="0.25">
      <c r="C357">
        <v>2012</v>
      </c>
      <c r="D357">
        <v>5</v>
      </c>
      <c r="E357">
        <v>2012</v>
      </c>
      <c r="F357">
        <v>3172</v>
      </c>
      <c r="G357" s="2">
        <v>0</v>
      </c>
    </row>
    <row r="358" spans="3:7" x14ac:dyDescent="0.25">
      <c r="C358">
        <v>2012</v>
      </c>
      <c r="D358">
        <v>5</v>
      </c>
      <c r="E358">
        <v>2012</v>
      </c>
      <c r="F358">
        <v>3174</v>
      </c>
      <c r="G358" s="2">
        <v>0</v>
      </c>
    </row>
    <row r="359" spans="3:7" x14ac:dyDescent="0.25">
      <c r="C359">
        <v>2012</v>
      </c>
      <c r="D359">
        <v>5</v>
      </c>
      <c r="E359">
        <v>2012</v>
      </c>
      <c r="F359">
        <v>3175</v>
      </c>
      <c r="G359" s="2">
        <v>0</v>
      </c>
    </row>
    <row r="360" spans="3:7" x14ac:dyDescent="0.25">
      <c r="C360">
        <v>2012</v>
      </c>
      <c r="D360">
        <v>5</v>
      </c>
      <c r="E360">
        <v>2012</v>
      </c>
      <c r="F360">
        <v>3176</v>
      </c>
      <c r="G360" s="2">
        <v>0</v>
      </c>
    </row>
    <row r="361" spans="3:7" x14ac:dyDescent="0.25">
      <c r="C361">
        <v>2012</v>
      </c>
      <c r="D361">
        <v>5</v>
      </c>
      <c r="E361">
        <v>2013</v>
      </c>
      <c r="F361">
        <v>3178</v>
      </c>
      <c r="G361" s="2">
        <v>1</v>
      </c>
    </row>
    <row r="362" spans="3:7" x14ac:dyDescent="0.25">
      <c r="C362">
        <v>2012</v>
      </c>
      <c r="D362">
        <v>5</v>
      </c>
      <c r="E362">
        <v>2013</v>
      </c>
      <c r="F362">
        <v>3180</v>
      </c>
      <c r="G362" s="2">
        <v>1</v>
      </c>
    </row>
    <row r="363" spans="3:7" x14ac:dyDescent="0.25">
      <c r="C363">
        <v>2012</v>
      </c>
      <c r="D363">
        <v>5</v>
      </c>
      <c r="E363">
        <v>2014</v>
      </c>
      <c r="F363">
        <v>3173</v>
      </c>
      <c r="G363" s="2">
        <v>2</v>
      </c>
    </row>
    <row r="364" spans="3:7" x14ac:dyDescent="0.25">
      <c r="C364">
        <v>2012</v>
      </c>
      <c r="D364">
        <v>5</v>
      </c>
      <c r="E364">
        <v>2014</v>
      </c>
      <c r="F364">
        <v>3177</v>
      </c>
      <c r="G364" s="2">
        <v>2</v>
      </c>
    </row>
    <row r="365" spans="3:7" x14ac:dyDescent="0.25">
      <c r="C365">
        <v>2012</v>
      </c>
      <c r="D365">
        <v>6</v>
      </c>
      <c r="E365">
        <v>2012</v>
      </c>
      <c r="F365">
        <v>3183</v>
      </c>
      <c r="G365" s="2">
        <v>0</v>
      </c>
    </row>
    <row r="366" spans="3:7" x14ac:dyDescent="0.25">
      <c r="C366">
        <v>2012</v>
      </c>
      <c r="D366">
        <v>6</v>
      </c>
      <c r="E366">
        <v>2012</v>
      </c>
      <c r="F366">
        <v>3185</v>
      </c>
      <c r="G366" s="2">
        <v>0</v>
      </c>
    </row>
    <row r="367" spans="3:7" x14ac:dyDescent="0.25">
      <c r="C367">
        <v>2012</v>
      </c>
      <c r="D367">
        <v>6</v>
      </c>
      <c r="E367">
        <v>2014</v>
      </c>
      <c r="F367">
        <v>3187</v>
      </c>
      <c r="G367" s="2">
        <v>2</v>
      </c>
    </row>
    <row r="368" spans="3:7" x14ac:dyDescent="0.25">
      <c r="C368">
        <v>2012</v>
      </c>
      <c r="D368">
        <v>7</v>
      </c>
      <c r="E368">
        <v>2012</v>
      </c>
      <c r="F368">
        <v>3189</v>
      </c>
      <c r="G368" s="2">
        <v>0</v>
      </c>
    </row>
    <row r="369" spans="3:7" x14ac:dyDescent="0.25">
      <c r="C369">
        <v>2012</v>
      </c>
      <c r="D369">
        <v>8</v>
      </c>
      <c r="E369">
        <v>2012</v>
      </c>
      <c r="F369">
        <v>3190</v>
      </c>
      <c r="G369" s="2">
        <v>0</v>
      </c>
    </row>
    <row r="370" spans="3:7" x14ac:dyDescent="0.25">
      <c r="C370">
        <v>2012</v>
      </c>
      <c r="D370">
        <v>9</v>
      </c>
      <c r="E370">
        <v>2012</v>
      </c>
      <c r="F370">
        <v>3195</v>
      </c>
      <c r="G370" s="2">
        <v>0</v>
      </c>
    </row>
    <row r="371" spans="3:7" x14ac:dyDescent="0.25">
      <c r="C371">
        <v>2012</v>
      </c>
      <c r="D371">
        <v>9</v>
      </c>
      <c r="E371">
        <v>2013</v>
      </c>
      <c r="F371">
        <v>3191</v>
      </c>
      <c r="G371" s="2">
        <v>1</v>
      </c>
    </row>
    <row r="372" spans="3:7" x14ac:dyDescent="0.25">
      <c r="C372">
        <v>2012</v>
      </c>
      <c r="D372">
        <v>9</v>
      </c>
      <c r="E372">
        <v>2013</v>
      </c>
      <c r="F372">
        <v>3198</v>
      </c>
      <c r="G372" s="2">
        <v>1</v>
      </c>
    </row>
    <row r="373" spans="3:7" x14ac:dyDescent="0.25">
      <c r="C373">
        <v>2012</v>
      </c>
      <c r="D373">
        <v>9</v>
      </c>
      <c r="E373">
        <v>2013</v>
      </c>
      <c r="F373">
        <v>3200</v>
      </c>
      <c r="G373" s="2">
        <v>1</v>
      </c>
    </row>
    <row r="374" spans="3:7" x14ac:dyDescent="0.25">
      <c r="C374">
        <v>2012</v>
      </c>
      <c r="D374">
        <v>9</v>
      </c>
      <c r="E374">
        <v>2014</v>
      </c>
      <c r="F374">
        <v>3193</v>
      </c>
      <c r="G374" s="2">
        <v>2</v>
      </c>
    </row>
    <row r="375" spans="3:7" x14ac:dyDescent="0.25">
      <c r="C375">
        <v>2012</v>
      </c>
      <c r="D375">
        <v>9</v>
      </c>
      <c r="E375">
        <v>2014</v>
      </c>
      <c r="F375">
        <v>3197</v>
      </c>
      <c r="G375" s="2">
        <v>2</v>
      </c>
    </row>
    <row r="376" spans="3:7" x14ac:dyDescent="0.25">
      <c r="C376">
        <v>2012</v>
      </c>
      <c r="D376">
        <v>10</v>
      </c>
      <c r="E376">
        <v>2013</v>
      </c>
      <c r="F376">
        <v>3202</v>
      </c>
      <c r="G376" s="2">
        <v>1</v>
      </c>
    </row>
    <row r="377" spans="3:7" x14ac:dyDescent="0.25">
      <c r="C377">
        <v>2012</v>
      </c>
      <c r="D377">
        <v>10</v>
      </c>
      <c r="E377">
        <v>2014</v>
      </c>
      <c r="F377">
        <v>3201</v>
      </c>
      <c r="G377" s="2">
        <v>2</v>
      </c>
    </row>
    <row r="378" spans="3:7" x14ac:dyDescent="0.25">
      <c r="C378">
        <v>2012</v>
      </c>
      <c r="D378">
        <v>10</v>
      </c>
      <c r="E378">
        <v>2014</v>
      </c>
      <c r="F378">
        <v>3204</v>
      </c>
      <c r="G378" s="2">
        <v>2</v>
      </c>
    </row>
    <row r="379" spans="3:7" x14ac:dyDescent="0.25">
      <c r="C379">
        <v>2012</v>
      </c>
      <c r="D379">
        <v>10</v>
      </c>
      <c r="E379">
        <v>2014</v>
      </c>
      <c r="F379">
        <v>3206</v>
      </c>
      <c r="G379" s="2">
        <v>2</v>
      </c>
    </row>
    <row r="380" spans="3:7" x14ac:dyDescent="0.25">
      <c r="C380">
        <v>2012</v>
      </c>
      <c r="D380">
        <v>11</v>
      </c>
      <c r="E380">
        <v>2012</v>
      </c>
      <c r="F380">
        <v>3207</v>
      </c>
      <c r="G380" s="2">
        <v>0</v>
      </c>
    </row>
    <row r="381" spans="3:7" x14ac:dyDescent="0.25">
      <c r="C381">
        <v>2012</v>
      </c>
      <c r="D381">
        <v>11</v>
      </c>
      <c r="E381">
        <v>2013</v>
      </c>
      <c r="F381">
        <v>3209</v>
      </c>
      <c r="G381" s="2">
        <v>1</v>
      </c>
    </row>
    <row r="382" spans="3:7" x14ac:dyDescent="0.25">
      <c r="C382">
        <v>2012</v>
      </c>
      <c r="D382">
        <v>11</v>
      </c>
      <c r="E382">
        <v>2013</v>
      </c>
      <c r="F382">
        <v>3210</v>
      </c>
      <c r="G382" s="2">
        <v>1</v>
      </c>
    </row>
    <row r="383" spans="3:7" x14ac:dyDescent="0.25">
      <c r="C383">
        <v>2012</v>
      </c>
      <c r="D383">
        <v>12</v>
      </c>
      <c r="E383">
        <v>2012</v>
      </c>
      <c r="F383">
        <v>3214</v>
      </c>
      <c r="G383" s="2">
        <v>0</v>
      </c>
    </row>
    <row r="384" spans="3:7" x14ac:dyDescent="0.25">
      <c r="C384">
        <v>2012</v>
      </c>
      <c r="D384">
        <v>12</v>
      </c>
      <c r="E384">
        <v>2014</v>
      </c>
      <c r="F384">
        <v>3212</v>
      </c>
      <c r="G384" s="2">
        <v>2</v>
      </c>
    </row>
    <row r="385" spans="3:7" x14ac:dyDescent="0.25">
      <c r="C385">
        <v>2013</v>
      </c>
      <c r="D385">
        <v>1</v>
      </c>
      <c r="E385">
        <v>2013</v>
      </c>
      <c r="F385">
        <v>3220</v>
      </c>
      <c r="G385" s="2">
        <v>0</v>
      </c>
    </row>
    <row r="386" spans="3:7" x14ac:dyDescent="0.25">
      <c r="C386">
        <v>2013</v>
      </c>
      <c r="D386">
        <v>1</v>
      </c>
      <c r="E386">
        <v>2013</v>
      </c>
      <c r="F386">
        <v>3222</v>
      </c>
      <c r="G386" s="2">
        <v>0</v>
      </c>
    </row>
    <row r="387" spans="3:7" x14ac:dyDescent="0.25">
      <c r="C387">
        <v>2013</v>
      </c>
      <c r="D387">
        <v>1</v>
      </c>
      <c r="E387">
        <v>2014</v>
      </c>
      <c r="F387">
        <v>3218</v>
      </c>
      <c r="G387" s="2">
        <v>1</v>
      </c>
    </row>
    <row r="388" spans="3:7" x14ac:dyDescent="0.25">
      <c r="C388">
        <v>2013</v>
      </c>
      <c r="D388">
        <v>2</v>
      </c>
      <c r="E388">
        <v>2014</v>
      </c>
      <c r="F388">
        <v>3224</v>
      </c>
      <c r="G388" s="2">
        <v>1</v>
      </c>
    </row>
    <row r="389" spans="3:7" x14ac:dyDescent="0.25">
      <c r="C389">
        <v>2013</v>
      </c>
      <c r="D389">
        <v>3</v>
      </c>
      <c r="E389">
        <v>2013</v>
      </c>
      <c r="F389">
        <v>3228</v>
      </c>
      <c r="G389" s="2">
        <v>0</v>
      </c>
    </row>
    <row r="390" spans="3:7" x14ac:dyDescent="0.25">
      <c r="C390">
        <v>2013</v>
      </c>
      <c r="D390">
        <v>3</v>
      </c>
      <c r="E390">
        <v>2013</v>
      </c>
      <c r="F390">
        <v>3229</v>
      </c>
      <c r="G390" s="2">
        <v>0</v>
      </c>
    </row>
    <row r="391" spans="3:7" x14ac:dyDescent="0.25">
      <c r="C391">
        <v>2013</v>
      </c>
      <c r="D391">
        <v>3</v>
      </c>
      <c r="E391">
        <v>2013</v>
      </c>
      <c r="F391">
        <v>3232</v>
      </c>
      <c r="G391" s="2">
        <v>0</v>
      </c>
    </row>
    <row r="392" spans="3:7" x14ac:dyDescent="0.25">
      <c r="C392">
        <v>2013</v>
      </c>
      <c r="D392">
        <v>3</v>
      </c>
      <c r="E392">
        <v>2013</v>
      </c>
      <c r="F392">
        <v>3239</v>
      </c>
      <c r="G392" s="2">
        <v>0</v>
      </c>
    </row>
    <row r="393" spans="3:7" x14ac:dyDescent="0.25">
      <c r="C393">
        <v>2013</v>
      </c>
      <c r="D393">
        <v>3</v>
      </c>
      <c r="E393">
        <v>2013</v>
      </c>
      <c r="F393" t="s">
        <v>51</v>
      </c>
      <c r="G393" s="2">
        <v>0</v>
      </c>
    </row>
    <row r="394" spans="3:7" x14ac:dyDescent="0.25">
      <c r="C394">
        <v>2013</v>
      </c>
      <c r="D394">
        <v>3</v>
      </c>
      <c r="E394">
        <v>2014</v>
      </c>
      <c r="F394">
        <v>3231</v>
      </c>
      <c r="G394" s="2">
        <v>1</v>
      </c>
    </row>
    <row r="395" spans="3:7" x14ac:dyDescent="0.25">
      <c r="C395">
        <v>2013</v>
      </c>
      <c r="D395">
        <v>3</v>
      </c>
      <c r="E395">
        <v>2014</v>
      </c>
      <c r="F395">
        <v>3233</v>
      </c>
      <c r="G395" s="2">
        <v>1</v>
      </c>
    </row>
    <row r="396" spans="3:7" x14ac:dyDescent="0.25">
      <c r="C396">
        <v>2013</v>
      </c>
      <c r="D396">
        <v>4</v>
      </c>
      <c r="E396">
        <v>2014</v>
      </c>
      <c r="F396">
        <v>3240</v>
      </c>
      <c r="G396" s="2">
        <v>1</v>
      </c>
    </row>
    <row r="397" spans="3:7" x14ac:dyDescent="0.25">
      <c r="C397">
        <v>2013</v>
      </c>
      <c r="D397">
        <v>4</v>
      </c>
      <c r="E397">
        <v>2014</v>
      </c>
      <c r="F397">
        <v>3243</v>
      </c>
      <c r="G397" s="2">
        <v>1</v>
      </c>
    </row>
    <row r="398" spans="3:7" x14ac:dyDescent="0.25">
      <c r="C398">
        <v>2013</v>
      </c>
      <c r="D398">
        <v>4</v>
      </c>
      <c r="E398">
        <v>2014</v>
      </c>
      <c r="F398">
        <v>3244</v>
      </c>
      <c r="G398" s="2">
        <v>1</v>
      </c>
    </row>
    <row r="399" spans="3:7" x14ac:dyDescent="0.25">
      <c r="C399">
        <v>2013</v>
      </c>
      <c r="D399">
        <v>5</v>
      </c>
      <c r="E399">
        <v>2013</v>
      </c>
      <c r="F399">
        <v>3259</v>
      </c>
      <c r="G399" s="2">
        <v>0</v>
      </c>
    </row>
    <row r="400" spans="3:7" x14ac:dyDescent="0.25">
      <c r="C400">
        <v>2013</v>
      </c>
      <c r="D400">
        <v>5</v>
      </c>
      <c r="E400">
        <v>2014</v>
      </c>
      <c r="F400">
        <v>3247</v>
      </c>
      <c r="G400" s="2">
        <v>1</v>
      </c>
    </row>
    <row r="401" spans="3:7" x14ac:dyDescent="0.25">
      <c r="C401">
        <v>2013</v>
      </c>
      <c r="D401">
        <v>5</v>
      </c>
      <c r="E401">
        <v>2014</v>
      </c>
      <c r="F401">
        <v>3251</v>
      </c>
      <c r="G401" s="2">
        <v>1</v>
      </c>
    </row>
    <row r="402" spans="3:7" x14ac:dyDescent="0.25">
      <c r="C402">
        <v>2013</v>
      </c>
      <c r="D402">
        <v>5</v>
      </c>
      <c r="E402">
        <v>2014</v>
      </c>
      <c r="F402">
        <v>3252</v>
      </c>
      <c r="G402" s="2">
        <v>1</v>
      </c>
    </row>
    <row r="403" spans="3:7" x14ac:dyDescent="0.25">
      <c r="C403">
        <v>2013</v>
      </c>
      <c r="D403">
        <v>5</v>
      </c>
      <c r="E403">
        <v>2014</v>
      </c>
      <c r="F403">
        <v>3253</v>
      </c>
      <c r="G403" s="2">
        <v>1</v>
      </c>
    </row>
    <row r="404" spans="3:7" x14ac:dyDescent="0.25">
      <c r="C404">
        <v>2013</v>
      </c>
      <c r="D404">
        <v>5</v>
      </c>
      <c r="E404">
        <v>2014</v>
      </c>
      <c r="F404">
        <v>21341</v>
      </c>
      <c r="G404" s="2">
        <v>1</v>
      </c>
    </row>
    <row r="405" spans="3:7" x14ac:dyDescent="0.25">
      <c r="C405">
        <v>2013</v>
      </c>
      <c r="D405">
        <v>6</v>
      </c>
      <c r="E405">
        <v>2013</v>
      </c>
      <c r="F405">
        <v>3261</v>
      </c>
      <c r="G405" s="2">
        <v>0</v>
      </c>
    </row>
    <row r="406" spans="3:7" x14ac:dyDescent="0.25">
      <c r="C406">
        <v>2013</v>
      </c>
      <c r="D406">
        <v>6</v>
      </c>
      <c r="E406">
        <v>2013</v>
      </c>
      <c r="F406">
        <v>3263</v>
      </c>
      <c r="G406" s="2">
        <v>0</v>
      </c>
    </row>
    <row r="407" spans="3:7" x14ac:dyDescent="0.25">
      <c r="C407">
        <v>2013</v>
      </c>
      <c r="D407">
        <v>6</v>
      </c>
      <c r="E407">
        <v>2013</v>
      </c>
      <c r="F407">
        <v>3266</v>
      </c>
      <c r="G407" s="2">
        <v>0</v>
      </c>
    </row>
    <row r="408" spans="3:7" x14ac:dyDescent="0.25">
      <c r="C408">
        <v>2013</v>
      </c>
      <c r="D408">
        <v>6</v>
      </c>
      <c r="E408">
        <v>2013</v>
      </c>
      <c r="F408">
        <v>3272</v>
      </c>
      <c r="G408" s="2">
        <v>0</v>
      </c>
    </row>
    <row r="409" spans="3:7" x14ac:dyDescent="0.25">
      <c r="C409">
        <v>2013</v>
      </c>
      <c r="D409">
        <v>6</v>
      </c>
      <c r="E409">
        <v>2014</v>
      </c>
      <c r="F409">
        <v>3262</v>
      </c>
      <c r="G409" s="2">
        <v>1</v>
      </c>
    </row>
    <row r="410" spans="3:7" x14ac:dyDescent="0.25">
      <c r="C410">
        <v>2013</v>
      </c>
      <c r="D410">
        <v>6</v>
      </c>
      <c r="E410">
        <v>2014</v>
      </c>
      <c r="F410">
        <v>3265</v>
      </c>
      <c r="G410" s="2">
        <v>1</v>
      </c>
    </row>
    <row r="411" spans="3:7" x14ac:dyDescent="0.25">
      <c r="C411">
        <v>2013</v>
      </c>
      <c r="D411">
        <v>6</v>
      </c>
      <c r="E411">
        <v>2014</v>
      </c>
      <c r="F411">
        <v>3267</v>
      </c>
      <c r="G411" s="2">
        <v>1</v>
      </c>
    </row>
    <row r="412" spans="3:7" x14ac:dyDescent="0.25">
      <c r="C412">
        <v>2013</v>
      </c>
      <c r="D412">
        <v>6</v>
      </c>
      <c r="E412">
        <v>2014</v>
      </c>
      <c r="F412">
        <v>3268</v>
      </c>
      <c r="G412" s="2">
        <v>1</v>
      </c>
    </row>
    <row r="413" spans="3:7" x14ac:dyDescent="0.25">
      <c r="C413">
        <v>2013</v>
      </c>
      <c r="D413">
        <v>7</v>
      </c>
      <c r="E413">
        <v>2013</v>
      </c>
      <c r="F413">
        <v>3273</v>
      </c>
      <c r="G413" s="2">
        <v>0</v>
      </c>
    </row>
    <row r="414" spans="3:7" x14ac:dyDescent="0.25">
      <c r="C414">
        <v>2013</v>
      </c>
      <c r="D414">
        <v>7</v>
      </c>
      <c r="E414">
        <v>2013</v>
      </c>
      <c r="F414">
        <v>3282</v>
      </c>
      <c r="G414" s="2">
        <v>0</v>
      </c>
    </row>
    <row r="415" spans="3:7" x14ac:dyDescent="0.25">
      <c r="C415">
        <v>2013</v>
      </c>
      <c r="D415">
        <v>7</v>
      </c>
      <c r="E415">
        <v>2013</v>
      </c>
      <c r="F415" t="s">
        <v>51</v>
      </c>
      <c r="G415" s="2">
        <v>0</v>
      </c>
    </row>
    <row r="416" spans="3:7" x14ac:dyDescent="0.25">
      <c r="C416">
        <v>2013</v>
      </c>
      <c r="D416">
        <v>7</v>
      </c>
      <c r="E416">
        <v>2014</v>
      </c>
      <c r="F416">
        <v>3275</v>
      </c>
      <c r="G416" s="2">
        <v>1</v>
      </c>
    </row>
    <row r="417" spans="3:7" x14ac:dyDescent="0.25">
      <c r="C417">
        <v>2013</v>
      </c>
      <c r="D417">
        <v>7</v>
      </c>
      <c r="E417">
        <v>2014</v>
      </c>
      <c r="F417">
        <v>3276</v>
      </c>
      <c r="G417" s="2">
        <v>1</v>
      </c>
    </row>
    <row r="418" spans="3:7" x14ac:dyDescent="0.25">
      <c r="C418">
        <v>2013</v>
      </c>
      <c r="D418">
        <v>7</v>
      </c>
      <c r="E418">
        <v>2014</v>
      </c>
      <c r="F418">
        <v>3279</v>
      </c>
      <c r="G418" s="2">
        <v>1</v>
      </c>
    </row>
    <row r="419" spans="3:7" x14ac:dyDescent="0.25">
      <c r="C419">
        <v>2013</v>
      </c>
      <c r="D419">
        <v>7</v>
      </c>
      <c r="E419">
        <v>2014</v>
      </c>
      <c r="F419">
        <v>3281</v>
      </c>
      <c r="G419" s="2">
        <v>1</v>
      </c>
    </row>
    <row r="420" spans="3:7" x14ac:dyDescent="0.25">
      <c r="C420">
        <v>2013</v>
      </c>
      <c r="D420">
        <v>7</v>
      </c>
      <c r="E420">
        <v>2014</v>
      </c>
      <c r="F420">
        <v>3284</v>
      </c>
      <c r="G420" s="2">
        <v>1</v>
      </c>
    </row>
    <row r="421" spans="3:7" x14ac:dyDescent="0.25">
      <c r="C421">
        <v>2013</v>
      </c>
      <c r="D421">
        <v>8</v>
      </c>
      <c r="E421">
        <v>2013</v>
      </c>
      <c r="F421">
        <v>3285</v>
      </c>
      <c r="G421" s="2">
        <v>0</v>
      </c>
    </row>
    <row r="422" spans="3:7" x14ac:dyDescent="0.25">
      <c r="C422">
        <v>2013</v>
      </c>
      <c r="D422">
        <v>8</v>
      </c>
      <c r="E422">
        <v>2014</v>
      </c>
      <c r="F422">
        <v>3287</v>
      </c>
      <c r="G422" s="2">
        <v>1</v>
      </c>
    </row>
    <row r="423" spans="3:7" x14ac:dyDescent="0.25">
      <c r="C423">
        <v>2013</v>
      </c>
      <c r="D423">
        <v>9</v>
      </c>
      <c r="E423">
        <v>2013</v>
      </c>
      <c r="F423">
        <v>3289</v>
      </c>
      <c r="G423" s="2">
        <v>0</v>
      </c>
    </row>
    <row r="424" spans="3:7" x14ac:dyDescent="0.25">
      <c r="C424">
        <v>2013</v>
      </c>
      <c r="D424">
        <v>9</v>
      </c>
      <c r="E424">
        <v>2014</v>
      </c>
      <c r="F424">
        <v>3294</v>
      </c>
      <c r="G424" s="2">
        <v>1</v>
      </c>
    </row>
    <row r="425" spans="3:7" x14ac:dyDescent="0.25">
      <c r="C425">
        <v>2013</v>
      </c>
      <c r="D425">
        <v>9</v>
      </c>
      <c r="E425">
        <v>2014</v>
      </c>
      <c r="F425">
        <v>3298</v>
      </c>
      <c r="G425" s="2">
        <v>1</v>
      </c>
    </row>
    <row r="426" spans="3:7" x14ac:dyDescent="0.25">
      <c r="C426">
        <v>2013</v>
      </c>
      <c r="D426">
        <v>9</v>
      </c>
      <c r="E426">
        <v>2014</v>
      </c>
      <c r="F426">
        <v>3599</v>
      </c>
      <c r="G426" s="2">
        <v>1</v>
      </c>
    </row>
    <row r="427" spans="3:7" x14ac:dyDescent="0.25">
      <c r="C427">
        <v>2013</v>
      </c>
      <c r="D427">
        <v>10</v>
      </c>
      <c r="E427">
        <v>2013</v>
      </c>
      <c r="F427">
        <v>3300</v>
      </c>
      <c r="G427" s="2">
        <v>0</v>
      </c>
    </row>
    <row r="428" spans="3:7" x14ac:dyDescent="0.25">
      <c r="C428">
        <v>2013</v>
      </c>
      <c r="D428">
        <v>10</v>
      </c>
      <c r="E428">
        <v>2014</v>
      </c>
      <c r="F428">
        <v>3301</v>
      </c>
      <c r="G428" s="2">
        <v>1</v>
      </c>
    </row>
    <row r="429" spans="3:7" x14ac:dyDescent="0.25">
      <c r="C429">
        <v>2013</v>
      </c>
      <c r="D429">
        <v>10</v>
      </c>
      <c r="E429">
        <v>2014</v>
      </c>
      <c r="F429">
        <v>3302</v>
      </c>
      <c r="G429" s="2">
        <v>1</v>
      </c>
    </row>
    <row r="430" spans="3:7" x14ac:dyDescent="0.25">
      <c r="C430">
        <v>2013</v>
      </c>
      <c r="D430">
        <v>10</v>
      </c>
      <c r="E430">
        <v>2014</v>
      </c>
      <c r="F430">
        <v>3304</v>
      </c>
      <c r="G430" s="2">
        <v>1</v>
      </c>
    </row>
    <row r="431" spans="3:7" x14ac:dyDescent="0.25">
      <c r="C431">
        <v>2013</v>
      </c>
      <c r="D431">
        <v>10</v>
      </c>
      <c r="E431">
        <v>2014</v>
      </c>
      <c r="F431">
        <v>3305</v>
      </c>
      <c r="G431" s="2">
        <v>1</v>
      </c>
    </row>
    <row r="432" spans="3:7" x14ac:dyDescent="0.25">
      <c r="C432">
        <v>2013</v>
      </c>
      <c r="D432">
        <v>10</v>
      </c>
      <c r="E432">
        <v>2014</v>
      </c>
      <c r="F432">
        <v>3306</v>
      </c>
      <c r="G432" s="2">
        <v>1</v>
      </c>
    </row>
    <row r="433" spans="3:7" x14ac:dyDescent="0.25">
      <c r="C433">
        <v>2013</v>
      </c>
      <c r="D433">
        <v>11</v>
      </c>
      <c r="E433">
        <v>2014</v>
      </c>
      <c r="F433">
        <v>3307</v>
      </c>
      <c r="G433" s="2">
        <v>1</v>
      </c>
    </row>
    <row r="434" spans="3:7" x14ac:dyDescent="0.25">
      <c r="C434">
        <v>2013</v>
      </c>
      <c r="D434">
        <v>11</v>
      </c>
      <c r="E434">
        <v>2014</v>
      </c>
      <c r="F434">
        <v>3309</v>
      </c>
      <c r="G434" s="2">
        <v>1</v>
      </c>
    </row>
    <row r="435" spans="3:7" x14ac:dyDescent="0.25">
      <c r="C435">
        <v>2013</v>
      </c>
      <c r="D435">
        <v>12</v>
      </c>
      <c r="E435">
        <v>2013</v>
      </c>
      <c r="F435">
        <v>3311</v>
      </c>
      <c r="G435" s="2">
        <v>0</v>
      </c>
    </row>
    <row r="436" spans="3:7" x14ac:dyDescent="0.25">
      <c r="C436">
        <v>2013</v>
      </c>
      <c r="D436">
        <v>12</v>
      </c>
      <c r="E436">
        <v>2014</v>
      </c>
      <c r="F436">
        <v>3312</v>
      </c>
      <c r="G436" s="2">
        <v>1</v>
      </c>
    </row>
    <row r="437" spans="3:7" x14ac:dyDescent="0.25">
      <c r="C437">
        <v>2013</v>
      </c>
      <c r="D437">
        <v>12</v>
      </c>
      <c r="E437">
        <v>2014</v>
      </c>
      <c r="F437">
        <v>3313</v>
      </c>
      <c r="G437" s="2">
        <v>1</v>
      </c>
    </row>
    <row r="438" spans="3:7" x14ac:dyDescent="0.25">
      <c r="C438">
        <v>2014</v>
      </c>
      <c r="D438">
        <v>1</v>
      </c>
      <c r="E438">
        <v>2014</v>
      </c>
      <c r="F438">
        <v>3317</v>
      </c>
      <c r="G438" s="2">
        <v>0</v>
      </c>
    </row>
    <row r="439" spans="3:7" x14ac:dyDescent="0.25">
      <c r="C439">
        <v>2014</v>
      </c>
      <c r="D439">
        <v>1</v>
      </c>
      <c r="E439">
        <v>2014</v>
      </c>
      <c r="F439">
        <v>3318</v>
      </c>
      <c r="G439" s="2">
        <v>0</v>
      </c>
    </row>
    <row r="440" spans="3:7" x14ac:dyDescent="0.25">
      <c r="C440">
        <v>2014</v>
      </c>
      <c r="D440">
        <v>1</v>
      </c>
      <c r="E440">
        <v>2014</v>
      </c>
      <c r="F440">
        <v>3319</v>
      </c>
      <c r="G440" s="2">
        <v>0</v>
      </c>
    </row>
    <row r="441" spans="3:7" x14ac:dyDescent="0.25">
      <c r="C441">
        <v>2014</v>
      </c>
      <c r="D441">
        <v>2</v>
      </c>
      <c r="E441">
        <v>2014</v>
      </c>
      <c r="F441">
        <v>3320</v>
      </c>
      <c r="G441" s="2">
        <v>0</v>
      </c>
    </row>
    <row r="442" spans="3:7" x14ac:dyDescent="0.25">
      <c r="C442">
        <v>2014</v>
      </c>
      <c r="D442">
        <v>2</v>
      </c>
      <c r="E442">
        <v>2014</v>
      </c>
      <c r="F442">
        <v>3323</v>
      </c>
      <c r="G442" s="2">
        <v>0</v>
      </c>
    </row>
    <row r="443" spans="3:7" x14ac:dyDescent="0.25">
      <c r="C443">
        <v>2014</v>
      </c>
      <c r="D443">
        <v>2</v>
      </c>
      <c r="E443">
        <v>2014</v>
      </c>
      <c r="F443">
        <v>3618</v>
      </c>
      <c r="G443" s="2">
        <v>0</v>
      </c>
    </row>
    <row r="444" spans="3:7" x14ac:dyDescent="0.25">
      <c r="C444">
        <v>2014</v>
      </c>
      <c r="D444">
        <v>3</v>
      </c>
      <c r="E444">
        <v>2014</v>
      </c>
      <c r="F444">
        <v>3325</v>
      </c>
      <c r="G444" s="2">
        <v>0</v>
      </c>
    </row>
    <row r="445" spans="3:7" x14ac:dyDescent="0.25">
      <c r="C445">
        <v>2014</v>
      </c>
      <c r="D445">
        <v>3</v>
      </c>
      <c r="E445">
        <v>2014</v>
      </c>
      <c r="F445">
        <v>3326</v>
      </c>
      <c r="G445" s="2">
        <v>0</v>
      </c>
    </row>
    <row r="446" spans="3:7" x14ac:dyDescent="0.25">
      <c r="C446">
        <v>2014</v>
      </c>
      <c r="D446">
        <v>3</v>
      </c>
      <c r="E446">
        <v>2014</v>
      </c>
      <c r="F446">
        <v>3327</v>
      </c>
      <c r="G446" s="2">
        <v>0</v>
      </c>
    </row>
    <row r="447" spans="3:7" x14ac:dyDescent="0.25">
      <c r="C447">
        <v>2014</v>
      </c>
      <c r="D447">
        <v>3</v>
      </c>
      <c r="E447">
        <v>2014</v>
      </c>
      <c r="F447">
        <v>3328</v>
      </c>
      <c r="G447" s="2">
        <v>0</v>
      </c>
    </row>
    <row r="448" spans="3:7" x14ac:dyDescent="0.25">
      <c r="C448">
        <v>2014</v>
      </c>
      <c r="D448">
        <v>3</v>
      </c>
      <c r="E448">
        <v>2014</v>
      </c>
      <c r="F448">
        <v>3329</v>
      </c>
      <c r="G448" s="2">
        <v>0</v>
      </c>
    </row>
    <row r="449" spans="3:7" x14ac:dyDescent="0.25">
      <c r="C449">
        <v>2014</v>
      </c>
      <c r="D449">
        <v>5</v>
      </c>
      <c r="E449">
        <v>2014</v>
      </c>
      <c r="F449">
        <v>3333</v>
      </c>
      <c r="G449" s="2">
        <v>0</v>
      </c>
    </row>
    <row r="450" spans="3:7" x14ac:dyDescent="0.25">
      <c r="C450">
        <v>2014</v>
      </c>
      <c r="D450">
        <v>5</v>
      </c>
      <c r="E450">
        <v>2014</v>
      </c>
      <c r="F450">
        <v>3334</v>
      </c>
      <c r="G450" s="2">
        <v>0</v>
      </c>
    </row>
    <row r="451" spans="3:7" x14ac:dyDescent="0.25">
      <c r="C451">
        <v>2014</v>
      </c>
      <c r="D451">
        <v>5</v>
      </c>
      <c r="E451">
        <v>2014</v>
      </c>
      <c r="F451">
        <v>3335</v>
      </c>
      <c r="G451" s="2">
        <v>0</v>
      </c>
    </row>
    <row r="452" spans="3:7" x14ac:dyDescent="0.25">
      <c r="C452">
        <v>2014</v>
      </c>
      <c r="D452">
        <v>6</v>
      </c>
      <c r="E452">
        <v>2014</v>
      </c>
      <c r="F452">
        <v>3343</v>
      </c>
      <c r="G452" s="2">
        <v>0</v>
      </c>
    </row>
    <row r="453" spans="3:7" x14ac:dyDescent="0.25">
      <c r="C453">
        <v>2014</v>
      </c>
      <c r="D453">
        <v>6</v>
      </c>
      <c r="E453">
        <v>2014</v>
      </c>
      <c r="F453">
        <v>3344</v>
      </c>
      <c r="G453" s="2">
        <v>0</v>
      </c>
    </row>
    <row r="454" spans="3:7" x14ac:dyDescent="0.25">
      <c r="C454">
        <v>2014</v>
      </c>
      <c r="D454">
        <v>7</v>
      </c>
      <c r="E454">
        <v>2014</v>
      </c>
      <c r="F454">
        <v>3347</v>
      </c>
      <c r="G454" s="2">
        <v>0</v>
      </c>
    </row>
    <row r="455" spans="3:7" x14ac:dyDescent="0.25">
      <c r="C455">
        <v>2014</v>
      </c>
      <c r="D455">
        <v>7</v>
      </c>
      <c r="E455">
        <v>2014</v>
      </c>
      <c r="F455">
        <v>3351</v>
      </c>
      <c r="G455" s="2">
        <v>0</v>
      </c>
    </row>
    <row r="456" spans="3:7" x14ac:dyDescent="0.25">
      <c r="C456" t="s">
        <v>0</v>
      </c>
      <c r="G456" s="2">
        <v>1634</v>
      </c>
    </row>
  </sheetData>
  <pageMargins left="0.7" right="0.7" top="0.75" bottom="0.75" header="0.3" footer="0.3"/>
  <pageSetup paperSize="9" orientation="portrait" r:id="rId3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1"/>
  <sheetViews>
    <sheetView showGridLines="0" zoomScaleNormal="100" workbookViewId="0">
      <selection activeCell="C13" sqref="C13"/>
    </sheetView>
  </sheetViews>
  <sheetFormatPr baseColWidth="10" defaultRowHeight="15" x14ac:dyDescent="0.25"/>
  <cols>
    <col min="2" max="2" width="12.5703125" customWidth="1"/>
    <col min="3" max="3" width="18.85546875" customWidth="1"/>
    <col min="4" max="4" width="3.140625" customWidth="1"/>
    <col min="5" max="5" width="16.7109375" customWidth="1"/>
    <col min="6" max="6" width="10.5703125" customWidth="1"/>
    <col min="7" max="7" width="18" bestFit="1" customWidth="1"/>
    <col min="8" max="8" width="5" customWidth="1"/>
    <col min="9" max="9" width="6" customWidth="1"/>
    <col min="10" max="10" width="7" customWidth="1"/>
    <col min="11" max="11" width="8" customWidth="1"/>
    <col min="12" max="12" width="8" bestFit="1" customWidth="1"/>
    <col min="13" max="13" width="10.5703125" customWidth="1"/>
    <col min="14" max="14" width="10.5703125" bestFit="1" customWidth="1"/>
    <col min="15" max="16" width="8" customWidth="1"/>
    <col min="17" max="18" width="9.5703125" customWidth="1"/>
    <col min="19" max="26" width="19" bestFit="1" customWidth="1"/>
  </cols>
  <sheetData>
    <row r="3" spans="2:7" x14ac:dyDescent="0.25">
      <c r="B3" s="6" t="s">
        <v>59</v>
      </c>
      <c r="C3" s="6"/>
      <c r="E3" s="6" t="s">
        <v>60</v>
      </c>
      <c r="G3" s="6" t="s">
        <v>61</v>
      </c>
    </row>
    <row r="4" spans="2:7" x14ac:dyDescent="0.25">
      <c r="G4" s="6" t="s">
        <v>62</v>
      </c>
    </row>
    <row r="5" spans="2:7" x14ac:dyDescent="0.25">
      <c r="E5" s="1" t="s">
        <v>56</v>
      </c>
      <c r="F5" s="8">
        <v>2012</v>
      </c>
    </row>
    <row r="6" spans="2:7" x14ac:dyDescent="0.25">
      <c r="B6" s="1" t="s">
        <v>56</v>
      </c>
      <c r="C6" s="8">
        <v>2013</v>
      </c>
      <c r="E6" s="1" t="s">
        <v>58</v>
      </c>
      <c r="F6" t="s">
        <v>6</v>
      </c>
    </row>
    <row r="8" spans="2:7" x14ac:dyDescent="0.25">
      <c r="B8" s="1" t="s">
        <v>55</v>
      </c>
      <c r="C8" s="1" t="s">
        <v>58</v>
      </c>
      <c r="E8" s="1" t="s">
        <v>57</v>
      </c>
      <c r="F8" t="s">
        <v>55</v>
      </c>
    </row>
    <row r="9" spans="2:7" x14ac:dyDescent="0.25">
      <c r="B9" s="1" t="s">
        <v>57</v>
      </c>
      <c r="C9">
        <v>2012</v>
      </c>
      <c r="E9">
        <v>1</v>
      </c>
      <c r="F9" s="7">
        <v>4878912.9799999883</v>
      </c>
    </row>
    <row r="10" spans="2:7" x14ac:dyDescent="0.25">
      <c r="B10">
        <v>1</v>
      </c>
      <c r="C10" s="7">
        <v>3894.38</v>
      </c>
      <c r="E10">
        <v>2</v>
      </c>
      <c r="F10" s="7">
        <v>6758342.7075420013</v>
      </c>
    </row>
    <row r="11" spans="2:7" x14ac:dyDescent="0.25">
      <c r="B11">
        <v>2</v>
      </c>
      <c r="C11" s="7">
        <v>8660.9599999999991</v>
      </c>
      <c r="E11">
        <v>3</v>
      </c>
      <c r="F11" s="7">
        <v>2915716.409716004</v>
      </c>
    </row>
    <row r="12" spans="2:7" x14ac:dyDescent="0.25">
      <c r="B12">
        <v>3</v>
      </c>
      <c r="C12" s="7">
        <v>181350.39999999999</v>
      </c>
      <c r="E12">
        <v>4</v>
      </c>
      <c r="F12" s="7">
        <v>3724588.1934399996</v>
      </c>
    </row>
    <row r="13" spans="2:7" x14ac:dyDescent="0.25">
      <c r="B13">
        <v>4</v>
      </c>
      <c r="C13" s="7">
        <v>343727.43999999994</v>
      </c>
      <c r="E13">
        <v>5</v>
      </c>
      <c r="F13" s="7">
        <v>1944555.9199999983</v>
      </c>
    </row>
    <row r="14" spans="2:7" x14ac:dyDescent="0.25">
      <c r="B14">
        <v>5</v>
      </c>
      <c r="C14" s="7">
        <v>205613.77999999991</v>
      </c>
      <c r="E14">
        <v>6</v>
      </c>
      <c r="F14" s="7">
        <v>3062153.2703140024</v>
      </c>
    </row>
    <row r="15" spans="2:7" x14ac:dyDescent="0.25">
      <c r="B15">
        <v>6</v>
      </c>
      <c r="C15" s="7">
        <v>190748.1999999999</v>
      </c>
      <c r="E15">
        <v>7</v>
      </c>
      <c r="F15" s="7">
        <v>1696607.7800000012</v>
      </c>
    </row>
    <row r="16" spans="2:7" x14ac:dyDescent="0.25">
      <c r="B16">
        <v>7</v>
      </c>
      <c r="C16" s="7">
        <v>106459.63999999996</v>
      </c>
      <c r="E16">
        <v>8</v>
      </c>
      <c r="F16" s="7">
        <v>2380928.6697739991</v>
      </c>
    </row>
    <row r="17" spans="2:7" x14ac:dyDescent="0.25">
      <c r="B17">
        <v>9</v>
      </c>
      <c r="C17" s="7">
        <v>4064.96</v>
      </c>
      <c r="E17">
        <v>9</v>
      </c>
      <c r="F17" s="7">
        <v>679743.75999999943</v>
      </c>
    </row>
    <row r="18" spans="2:7" x14ac:dyDescent="0.25">
      <c r="B18">
        <v>10</v>
      </c>
      <c r="C18" s="7">
        <v>218278.55999999997</v>
      </c>
      <c r="E18">
        <v>10</v>
      </c>
      <c r="F18" s="7">
        <v>612232.15026400017</v>
      </c>
    </row>
    <row r="19" spans="2:7" x14ac:dyDescent="0.25">
      <c r="B19">
        <v>11</v>
      </c>
      <c r="C19" s="7">
        <v>30267.179999999997</v>
      </c>
      <c r="E19">
        <v>11</v>
      </c>
      <c r="F19" s="7">
        <v>2244049.5993960006</v>
      </c>
    </row>
    <row r="20" spans="2:7" x14ac:dyDescent="0.25">
      <c r="B20">
        <v>12</v>
      </c>
      <c r="C20" s="7">
        <v>237874.05999999991</v>
      </c>
      <c r="E20">
        <v>12</v>
      </c>
      <c r="F20" s="7">
        <v>3561654.9999999991</v>
      </c>
    </row>
    <row r="21" spans="2:7" x14ac:dyDescent="0.25">
      <c r="B21" t="s">
        <v>0</v>
      </c>
      <c r="C21" s="7">
        <v>1530939.5599999994</v>
      </c>
      <c r="E21" t="s">
        <v>0</v>
      </c>
      <c r="F21" s="7">
        <v>34459486.440445989</v>
      </c>
      <c r="G21" s="4">
        <f>+GETPIVOTDATA("Importes",$B$8,"Año_Alta_Cliente",2012)/GETPIVOTDATA("Importes",$E$8)</f>
        <v>4.4427230877216325E-2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</vt:lpstr>
      <vt:lpstr>1</vt:lpstr>
      <vt:lpstr>2</vt:lpstr>
      <vt:lpstr>3</vt:lpstr>
      <vt:lpstr>4</vt:lpstr>
      <vt:lpstr>5</vt:lpstr>
      <vt:lpstr>6_7</vt:lpstr>
      <vt:lpstr>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2014-10-19T15:00:19Z</dcterms:modified>
</cp:coreProperties>
</file>